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UNICE'!$A$1:$M$36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<sst xmlns="http://schemas.openxmlformats.org/spreadsheetml/2006/main" count="640" uniqueCount="111">
  <si>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</si>
  <si>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</si>
  <si>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</si>
  <si>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</si>
  <si>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</si>
  <si>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</si>
  <si>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</si>
  <si>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</si>
  <si>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</si>
  <si>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</si>
  <si>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</si>
  <si>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</si>
  <si>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</si>
  <si>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</si>
  <si>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</si>
  <si>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</si>
  <si>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</si>
  <si>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</si>
  <si>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</si>
  <si>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</si>
  <si>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</si>
  <si>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</si>
  <si>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</si>
  <si>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</si>
  <si>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</si>
  <si>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</si>
  <si>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</si>
  <si>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</si>
  <si>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</si>
  <si>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</si>
  <si>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</si>
  <si>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</si>
  <si>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</si>
  <si>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</si>
  <si>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</si>
  <si>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</si>
  <si>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</si>
  <si>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</si>
  <si>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</si>
  <si>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</si>
  <si>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</si>
  <si>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</si>
  <si>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</si>
  <si>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</si>
  <si>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</si>
  <si>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</si>
  <si>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</si>
  <si>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</si>
  <si>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</si>
  <si>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</si>
  <si>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</si>
  <si>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</si>
  <si>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</si>
  <si>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</si>
  <si>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</si>
  <si>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</si>
  <si>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</si>
  <si>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</si>
  <si>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</si>
  <si>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</si>
  <si>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</si>
  <si>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</si>
  <si>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</si>
  <si>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</si>
  <si>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</si>
  <si>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</si>
  <si>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</si>
  <si>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</si>
  <si>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</si>
  <si>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</si>
  <si>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</si>
  <si>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</si>
  <si>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</si>
  <si>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</si>
  <si>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</si>
  <si>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</si>
  <si>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</si>
  <si>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</si>
  <si>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</si>
  <si>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</si>
  <si>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</si>
  <si>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</si>
  <si>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</si>
  <si>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</si>
  <si>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</si>
  <si>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</si>
  <si>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</si>
  <si>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</si>
  <si>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</si>
  <si>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</si>
  <si>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</si>
  <si>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</si>
  <si>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</si>
  <si>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</si>
  <si>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SITUATIA CONSUMULUI DE MEDICAMENTE IN LUNA FEBRUARIE 2023</t>
  </si>
  <si>
    <t>SITUATIA CONSUMULUI DE MEDICAMENTE PENTRU PENSIONARI CU PENSII&lt;= 1608 LEI FEBRUARIE 2023</t>
  </si>
  <si>
    <t>SITUATIA CONSUMULUI DE MEDICAMENTE COST VOLUM PENTRU PENSIONARI  PANA LA 1608 LEI FEBRUARIE 2023</t>
  </si>
  <si>
    <t>SITUATIA CONSUMULUI DE MEDICAMENTE PENTRU UCRAINIENI OUG15/2022 FEBRUARIE 2023</t>
  </si>
  <si>
    <t>SITUATIA CONSUMULUI DE MEDICAMENTE PENTRU DIABET   LUNA FEBRUARIE 2023</t>
  </si>
  <si>
    <t>SITUATIA CONSUMULUI DE MEDICAMENTE PENTRU INSULINE LUNA FEBRUARIE 2023</t>
  </si>
  <si>
    <t>SITUATIA CONSUMULUI DE MEDICAMENTE LA  DIABET SI INSULINE FEBRUARIE 2023</t>
  </si>
  <si>
    <t>SITUATIA CONSUMULUI LA TESTE PENTRU LUNA FEBRUARIE 2023</t>
  </si>
  <si>
    <t>SITUATIA CONSUMULUI DE MEDICAMENTE PENTRU PNS COST VOLUM   LUNA FEBRUARIE 2023</t>
  </si>
  <si>
    <t>SITUATIA CONSUMULUI DE MEDICAMENTE PENTRU MUCOVISCIDOZA  COST VOLUM   LUNA FEBRUARIE 2023</t>
  </si>
  <si>
    <t>SITUATIA CONSUMULUI DE MEDICAMENTE PENTRU ONCOLOGIE LUNA FEBRUARIE 2023</t>
  </si>
  <si>
    <t>SITUATIA CONSUMULUI DE MEDICAMENTE LA STARI POSTTRANSPLANT FEBRUARIE 2023</t>
  </si>
  <si>
    <t>SITUATIA CONSUMULUI DE MEDICAMENTE PENTRU SCLEROZA LUNA FEBRUARIE  2023</t>
  </si>
  <si>
    <t>SITUATIA CONSUMULUI DE MEDIC. PENTRU UNICE COST VOLUM   LUNA FEBRUARIE 2023</t>
  </si>
  <si>
    <t>SITUATIA CONSUMULUI DE MEDICAMENTE LA fibroza pulmonara FEBRUARIE 2023</t>
  </si>
  <si>
    <t>SITUATIA CONSUMULUI DE MEDICAMENTE LA STARI MUCOVISCIDOZA  FEBRUARIE 2023</t>
  </si>
  <si>
    <t>SITUATIA CONSUMULUI DE MEDICAMENTE LA AMIOTROPIE SPINALA CRONICA FEBRUARIE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</si>
</sst>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workbookViewId="0" topLeftCell="J1">
      <selection activeCell="U1" sqref="U1:X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9.140625" style="68" customWidth="1"/>
    <col min="22" max="23" width="11.7109375" style="68" bestFit="1" customWidth="1"/>
    <col min="24" max="28" width="9.140625" style="68" customWidth="1"/>
    <col min="29" max="134" width="9.140625" style="4" customWidth="1"/>
  </cols>
  <sheetData>
    <row r="3" spans="2:20" ht="15.75">
      <c r="B3" s="82" t="s">
        <v>94</v>
      </c>
      <c r="C3" s="82"/>
      <c r="D3" s="82"/>
      <c r="E3" s="82"/>
      <c r="F3" s="82"/>
      <c r="G3" s="82"/>
      <c r="H3" s="82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43415.08</v>
      </c>
      <c r="D5" s="21">
        <v>51734.59</v>
      </c>
      <c r="E5" s="21">
        <v>46939.82</v>
      </c>
      <c r="F5" s="21">
        <v>4673.22</v>
      </c>
      <c r="G5" s="21">
        <v>6171.11</v>
      </c>
      <c r="H5" s="22">
        <v>491.69</v>
      </c>
      <c r="I5" s="21"/>
      <c r="J5" s="21"/>
      <c r="K5" s="21"/>
      <c r="L5" s="21"/>
      <c r="M5" s="21">
        <v>101409.54</v>
      </c>
      <c r="N5" s="21">
        <v>12644.33</v>
      </c>
      <c r="O5" s="21">
        <v>15282.26</v>
      </c>
      <c r="P5" s="21">
        <v>1561.92</v>
      </c>
      <c r="Q5" s="21">
        <v>4775.09</v>
      </c>
      <c r="R5" s="51">
        <f>H5+I5+J5+K5+L5+M5+N5+O5+P5+Q5</f>
        <v>136164.83</v>
      </c>
      <c r="S5" s="61">
        <f aca="true" t="shared" si="0" ref="S5:S35">C5+D5+E5+F5+G5+R5</f>
        <v>289098.64999999997</v>
      </c>
      <c r="T5" s="75">
        <f>S5-R5</f>
        <v>152933.81999999998</v>
      </c>
      <c r="W5" s="81"/>
    </row>
    <row r="6" spans="1:23" ht="15.75">
      <c r="A6" s="49">
        <v>2</v>
      </c>
      <c r="B6" s="50" t="s">
        <v>7</v>
      </c>
      <c r="C6" s="21">
        <v>23411.62</v>
      </c>
      <c r="D6" s="21">
        <v>24413.13</v>
      </c>
      <c r="E6" s="21">
        <v>11967.84</v>
      </c>
      <c r="F6" s="21">
        <v>5890.4</v>
      </c>
      <c r="G6" s="21">
        <v>3149.76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68832.74999999999</v>
      </c>
      <c r="T6" s="75">
        <f aca="true" t="shared" si="2" ref="T6:T35">S6-R6</f>
        <v>68832.74999999999</v>
      </c>
      <c r="W6" s="81"/>
    </row>
    <row r="7" spans="1:23" ht="15.75">
      <c r="A7" s="49">
        <v>3</v>
      </c>
      <c r="B7" s="50" t="s">
        <v>8</v>
      </c>
      <c r="C7" s="21">
        <v>21117.75</v>
      </c>
      <c r="D7" s="21">
        <v>22542.88</v>
      </c>
      <c r="E7" s="21">
        <v>13277.98</v>
      </c>
      <c r="F7" s="21">
        <v>2279.56</v>
      </c>
      <c r="G7" s="21">
        <v>3510.71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62728.88</v>
      </c>
      <c r="T7" s="75">
        <f t="shared" si="2"/>
        <v>62728.88</v>
      </c>
      <c r="W7" s="81"/>
    </row>
    <row r="8" spans="1:23" ht="15.75">
      <c r="A8" s="49">
        <v>4</v>
      </c>
      <c r="B8" s="50" t="s">
        <v>9</v>
      </c>
      <c r="C8" s="21">
        <v>21409.41</v>
      </c>
      <c r="D8" s="21">
        <v>28006.81</v>
      </c>
      <c r="E8" s="21">
        <v>69628.33</v>
      </c>
      <c r="F8" s="22">
        <v>1595.42</v>
      </c>
      <c r="G8" s="21">
        <v>3402.01</v>
      </c>
      <c r="H8" s="22"/>
      <c r="K8" s="21"/>
      <c r="L8" s="21"/>
      <c r="M8" s="21">
        <v>12026.32</v>
      </c>
      <c r="N8" s="21"/>
      <c r="O8" s="21"/>
      <c r="P8" s="21"/>
      <c r="Q8" s="21"/>
      <c r="R8" s="51">
        <f t="shared" si="1"/>
        <v>12026.32</v>
      </c>
      <c r="S8" s="61">
        <f t="shared" si="0"/>
        <v>136068.3</v>
      </c>
      <c r="T8" s="75">
        <f t="shared" si="2"/>
        <v>124041.97999999998</v>
      </c>
      <c r="W8" s="81"/>
    </row>
    <row r="9" spans="1:23" ht="15.75">
      <c r="A9" s="49">
        <v>5</v>
      </c>
      <c r="B9" s="50" t="s">
        <v>10</v>
      </c>
      <c r="C9" s="21">
        <v>65298.48</v>
      </c>
      <c r="D9" s="21">
        <v>79618.07</v>
      </c>
      <c r="E9" s="21">
        <v>215438.06</v>
      </c>
      <c r="F9" s="21">
        <v>7721.12</v>
      </c>
      <c r="G9" s="21">
        <v>9721.42</v>
      </c>
      <c r="H9" s="22">
        <v>1448.88</v>
      </c>
      <c r="I9" s="21"/>
      <c r="J9" s="21"/>
      <c r="K9" s="21"/>
      <c r="L9" s="21">
        <v>6683.61</v>
      </c>
      <c r="M9" s="21">
        <v>20907.97</v>
      </c>
      <c r="N9" s="21">
        <v>1113.94</v>
      </c>
      <c r="O9" s="21">
        <v>11716.47</v>
      </c>
      <c r="P9" s="21"/>
      <c r="Q9" s="21">
        <v>2227.87</v>
      </c>
      <c r="R9" s="51">
        <f t="shared" si="1"/>
        <v>44098.74</v>
      </c>
      <c r="S9" s="61">
        <f t="shared" si="0"/>
        <v>421895.88999999996</v>
      </c>
      <c r="T9" s="75">
        <f t="shared" si="2"/>
        <v>377797.14999999997</v>
      </c>
      <c r="W9" s="81"/>
    </row>
    <row r="10" spans="1:23" ht="15" customHeight="1">
      <c r="A10" s="49">
        <v>6</v>
      </c>
      <c r="B10" s="50" t="s">
        <v>53</v>
      </c>
      <c r="C10" s="21">
        <v>72405.76</v>
      </c>
      <c r="D10" s="21">
        <v>99936.17</v>
      </c>
      <c r="E10" s="21">
        <v>51742.71</v>
      </c>
      <c r="F10" s="21">
        <v>9326.7</v>
      </c>
      <c r="G10" s="21">
        <v>13333.73</v>
      </c>
      <c r="H10" s="22">
        <v>491.69</v>
      </c>
      <c r="I10" s="21"/>
      <c r="J10" s="21"/>
      <c r="K10" s="21"/>
      <c r="L10" s="21"/>
      <c r="M10" s="21">
        <v>6425.08</v>
      </c>
      <c r="N10" s="21"/>
      <c r="O10" s="21">
        <v>3212.54</v>
      </c>
      <c r="P10" s="21"/>
      <c r="Q10" s="21"/>
      <c r="R10" s="51">
        <f t="shared" si="1"/>
        <v>10129.31</v>
      </c>
      <c r="S10" s="61">
        <f t="shared" si="0"/>
        <v>256874.38</v>
      </c>
      <c r="T10" s="75">
        <f t="shared" si="2"/>
        <v>246745.07</v>
      </c>
      <c r="W10" s="81"/>
    </row>
    <row r="11" spans="1:23" ht="15.75">
      <c r="A11" s="49">
        <v>7</v>
      </c>
      <c r="B11" s="50" t="s">
        <v>11</v>
      </c>
      <c r="C11" s="21">
        <v>24902.29</v>
      </c>
      <c r="D11" s="21">
        <v>18717.73</v>
      </c>
      <c r="E11" s="21">
        <v>35786.17</v>
      </c>
      <c r="F11" s="21">
        <v>4571.23</v>
      </c>
      <c r="G11" s="21">
        <v>843.8</v>
      </c>
      <c r="H11" s="22">
        <v>2458.45</v>
      </c>
      <c r="I11" s="21"/>
      <c r="J11" s="21"/>
      <c r="K11" s="21">
        <v>10433.77</v>
      </c>
      <c r="L11" s="21"/>
      <c r="M11" s="21">
        <v>7938.39</v>
      </c>
      <c r="N11" s="21">
        <v>4803</v>
      </c>
      <c r="O11" s="21">
        <v>9606</v>
      </c>
      <c r="P11" s="21"/>
      <c r="Q11" s="21">
        <v>6425.08</v>
      </c>
      <c r="R11" s="51">
        <f t="shared" si="1"/>
        <v>41664.69</v>
      </c>
      <c r="S11" s="61">
        <f t="shared" si="0"/>
        <v>126485.91</v>
      </c>
      <c r="T11" s="75">
        <f t="shared" si="2"/>
        <v>84821.22</v>
      </c>
      <c r="W11" s="81"/>
    </row>
    <row r="12" spans="1:23" ht="15.75">
      <c r="A12" s="49">
        <v>8</v>
      </c>
      <c r="B12" s="50" t="s">
        <v>12</v>
      </c>
      <c r="C12" s="21">
        <v>21057.94</v>
      </c>
      <c r="D12" s="23">
        <v>31489.06</v>
      </c>
      <c r="E12" s="21">
        <v>25019.45</v>
      </c>
      <c r="F12" s="21">
        <v>3379.84</v>
      </c>
      <c r="G12" s="21">
        <v>3371.95</v>
      </c>
      <c r="H12" s="22">
        <v>491.69</v>
      </c>
      <c r="I12" s="21"/>
      <c r="J12" s="21"/>
      <c r="K12" s="21">
        <v>1108.7</v>
      </c>
      <c r="L12" s="21"/>
      <c r="M12" s="21"/>
      <c r="N12" s="21"/>
      <c r="O12" s="21"/>
      <c r="P12" s="21"/>
      <c r="Q12" s="21"/>
      <c r="R12" s="51">
        <f t="shared" si="1"/>
        <v>1600.39</v>
      </c>
      <c r="S12" s="61">
        <f t="shared" si="0"/>
        <v>85918.62999999999</v>
      </c>
      <c r="T12" s="75">
        <f t="shared" si="2"/>
        <v>84318.23999999999</v>
      </c>
      <c r="W12" s="81"/>
    </row>
    <row r="13" spans="1:23" ht="15.75">
      <c r="A13" s="49">
        <v>9</v>
      </c>
      <c r="B13" s="50" t="s">
        <v>13</v>
      </c>
      <c r="C13" s="21">
        <v>33042.62</v>
      </c>
      <c r="D13" s="21">
        <v>39217.64</v>
      </c>
      <c r="E13" s="21">
        <v>24418.79</v>
      </c>
      <c r="F13" s="21">
        <v>4378.33</v>
      </c>
      <c r="G13" s="21">
        <v>6309.26</v>
      </c>
      <c r="H13" s="22">
        <v>3231.73</v>
      </c>
      <c r="I13" s="21"/>
      <c r="J13" s="21">
        <v>3047.67</v>
      </c>
      <c r="K13" s="21">
        <v>701.44</v>
      </c>
      <c r="L13" s="21"/>
      <c r="M13" s="21"/>
      <c r="N13" s="21"/>
      <c r="O13" s="21"/>
      <c r="P13" s="21"/>
      <c r="Q13" s="21"/>
      <c r="R13" s="51">
        <f t="shared" si="1"/>
        <v>6980.84</v>
      </c>
      <c r="S13" s="61">
        <f t="shared" si="0"/>
        <v>114347.48000000001</v>
      </c>
      <c r="T13" s="75">
        <f t="shared" si="2"/>
        <v>107366.64000000001</v>
      </c>
      <c r="W13" s="81"/>
    </row>
    <row r="14" spans="1:23" ht="15.75">
      <c r="A14" s="49">
        <v>10</v>
      </c>
      <c r="B14" s="50" t="s">
        <v>14</v>
      </c>
      <c r="C14" s="21">
        <v>16338.83</v>
      </c>
      <c r="D14" s="21">
        <v>15840.37</v>
      </c>
      <c r="E14" s="21">
        <v>5364.95</v>
      </c>
      <c r="F14" s="21">
        <v>3507.79</v>
      </c>
      <c r="G14" s="21">
        <v>1881.44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42933.380000000005</v>
      </c>
      <c r="T14" s="75">
        <f t="shared" si="2"/>
        <v>42933.380000000005</v>
      </c>
      <c r="W14" s="81"/>
    </row>
    <row r="15" spans="1:23" ht="15.75">
      <c r="A15" s="49">
        <v>11</v>
      </c>
      <c r="B15" s="50" t="s">
        <v>15</v>
      </c>
      <c r="C15" s="21">
        <v>62596.32</v>
      </c>
      <c r="D15" s="21">
        <v>59737.31</v>
      </c>
      <c r="E15" s="21">
        <v>23946.97</v>
      </c>
      <c r="F15" s="21">
        <v>12298.86</v>
      </c>
      <c r="G15" s="21">
        <v>4875.43</v>
      </c>
      <c r="H15" s="22"/>
      <c r="I15" s="21"/>
      <c r="J15" s="21"/>
      <c r="K15" s="21">
        <v>2918.84</v>
      </c>
      <c r="L15" s="21"/>
      <c r="M15" s="21"/>
      <c r="N15" s="21"/>
      <c r="O15" s="21"/>
      <c r="P15" s="21"/>
      <c r="Q15" s="21"/>
      <c r="R15" s="51">
        <f t="shared" si="1"/>
        <v>2918.84</v>
      </c>
      <c r="S15" s="61">
        <f t="shared" si="0"/>
        <v>166373.73</v>
      </c>
      <c r="T15" s="75">
        <f t="shared" si="2"/>
        <v>163454.89</v>
      </c>
      <c r="W15" s="81"/>
    </row>
    <row r="16" spans="1:23" ht="15.75">
      <c r="A16" s="49">
        <v>12</v>
      </c>
      <c r="B16" s="50" t="s">
        <v>16</v>
      </c>
      <c r="C16" s="21">
        <v>18187.51</v>
      </c>
      <c r="D16" s="21">
        <v>17239.69</v>
      </c>
      <c r="E16" s="21">
        <v>9461.73</v>
      </c>
      <c r="F16" s="21">
        <v>1838.01</v>
      </c>
      <c r="G16" s="21">
        <v>2671.25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49398.189999999995</v>
      </c>
      <c r="T16" s="75">
        <f t="shared" si="2"/>
        <v>49398.189999999995</v>
      </c>
      <c r="W16" s="81"/>
    </row>
    <row r="17" spans="1:23" ht="15.75">
      <c r="A17" s="49">
        <v>13</v>
      </c>
      <c r="B17" s="50" t="s">
        <v>17</v>
      </c>
      <c r="C17" s="21">
        <v>10020.54</v>
      </c>
      <c r="D17" s="21">
        <v>13214.6</v>
      </c>
      <c r="E17" s="21">
        <v>4858.66</v>
      </c>
      <c r="F17" s="21">
        <v>1213.66</v>
      </c>
      <c r="G17" s="21">
        <v>1567.99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30875.45</v>
      </c>
      <c r="T17" s="75">
        <f t="shared" si="2"/>
        <v>30875.45</v>
      </c>
      <c r="W17" s="81"/>
    </row>
    <row r="18" spans="1:23" ht="15.75">
      <c r="A18" s="49">
        <v>14</v>
      </c>
      <c r="B18" s="50" t="s">
        <v>18</v>
      </c>
      <c r="C18" s="21">
        <v>28870.76</v>
      </c>
      <c r="D18" s="21">
        <v>17861.54</v>
      </c>
      <c r="E18" s="21">
        <v>41024.7</v>
      </c>
      <c r="F18" s="21">
        <v>472.61</v>
      </c>
      <c r="G18" s="21">
        <v>2854.81</v>
      </c>
      <c r="H18" s="22"/>
      <c r="I18" s="21"/>
      <c r="J18" s="21"/>
      <c r="K18" s="21"/>
      <c r="L18" s="21"/>
      <c r="M18" s="21"/>
      <c r="N18" s="21"/>
      <c r="O18" s="21">
        <v>5698.56</v>
      </c>
      <c r="P18" s="21"/>
      <c r="Q18" s="21"/>
      <c r="R18" s="51">
        <f t="shared" si="1"/>
        <v>5698.56</v>
      </c>
      <c r="S18" s="61">
        <f t="shared" si="0"/>
        <v>96782.98</v>
      </c>
      <c r="T18" s="75">
        <f t="shared" si="2"/>
        <v>91084.42</v>
      </c>
      <c r="W18" s="81"/>
    </row>
    <row r="19" spans="1:134" s="66" customFormat="1" ht="15.75">
      <c r="A19" s="49">
        <v>15</v>
      </c>
      <c r="B19" s="50" t="s">
        <v>19</v>
      </c>
      <c r="C19" s="21">
        <v>51674.52</v>
      </c>
      <c r="D19" s="21">
        <v>61435.55</v>
      </c>
      <c r="E19" s="21">
        <v>44497.69</v>
      </c>
      <c r="F19" s="21">
        <v>12240.47</v>
      </c>
      <c r="G19" s="21">
        <v>6333.29</v>
      </c>
      <c r="H19" s="21">
        <v>1147.26</v>
      </c>
      <c r="I19" s="21"/>
      <c r="J19" s="21"/>
      <c r="K19" s="21"/>
      <c r="L19" s="21"/>
      <c r="M19" s="21">
        <v>9576.7</v>
      </c>
      <c r="N19" s="21"/>
      <c r="O19" s="21"/>
      <c r="P19" s="21">
        <v>5045.56</v>
      </c>
      <c r="Q19" s="21"/>
      <c r="R19" s="51">
        <f t="shared" si="1"/>
        <v>15769.52</v>
      </c>
      <c r="S19" s="61">
        <f t="shared" si="0"/>
        <v>191951.04</v>
      </c>
      <c r="T19" s="75">
        <f t="shared" si="2"/>
        <v>176181.52000000002</v>
      </c>
      <c r="U19" s="76"/>
      <c r="V19" s="68"/>
      <c r="W19" s="81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6083.8</v>
      </c>
      <c r="D20" s="21">
        <v>6186.95</v>
      </c>
      <c r="E20" s="21">
        <v>5614.98</v>
      </c>
      <c r="F20" s="21">
        <v>777.17</v>
      </c>
      <c r="G20" s="21">
        <v>883.33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19546.23</v>
      </c>
      <c r="T20" s="75">
        <f t="shared" si="2"/>
        <v>19546.23</v>
      </c>
      <c r="W20" s="81"/>
    </row>
    <row r="21" spans="1:23" ht="15.75">
      <c r="A21" s="49">
        <v>17</v>
      </c>
      <c r="B21" s="50" t="s">
        <v>21</v>
      </c>
      <c r="C21" s="21">
        <v>6449.55</v>
      </c>
      <c r="D21" s="21">
        <v>8312.29</v>
      </c>
      <c r="E21" s="21">
        <v>3945.79</v>
      </c>
      <c r="F21" s="21">
        <v>502.73</v>
      </c>
      <c r="G21" s="21">
        <v>1245.02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20455.38</v>
      </c>
      <c r="T21" s="75">
        <f t="shared" si="2"/>
        <v>20455.38</v>
      </c>
      <c r="W21" s="81"/>
    </row>
    <row r="22" spans="1:23" ht="15.75">
      <c r="A22" s="49">
        <v>18</v>
      </c>
      <c r="B22" s="50" t="s">
        <v>85</v>
      </c>
      <c r="C22" s="21">
        <v>45983.23</v>
      </c>
      <c r="D22" s="21">
        <v>72947.04</v>
      </c>
      <c r="E22" s="21">
        <v>42829.37</v>
      </c>
      <c r="F22" s="21">
        <v>8762.92</v>
      </c>
      <c r="G22" s="21">
        <v>6573.26</v>
      </c>
      <c r="H22" s="21">
        <v>957.16</v>
      </c>
      <c r="I22" s="21"/>
      <c r="J22" s="21"/>
      <c r="K22" s="21"/>
      <c r="L22" s="21">
        <v>2227.87</v>
      </c>
      <c r="M22" s="21">
        <v>34889.37</v>
      </c>
      <c r="N22" s="21">
        <v>2227.87</v>
      </c>
      <c r="O22" s="21">
        <v>10140.07</v>
      </c>
      <c r="P22" s="69"/>
      <c r="Q22" s="21">
        <v>20050.83</v>
      </c>
      <c r="R22" s="51">
        <f t="shared" si="1"/>
        <v>70493.17000000001</v>
      </c>
      <c r="S22" s="61">
        <f t="shared" si="0"/>
        <v>247588.99000000002</v>
      </c>
      <c r="T22" s="75">
        <f t="shared" si="2"/>
        <v>177095.82</v>
      </c>
      <c r="W22" s="81"/>
    </row>
    <row r="23" spans="1:23" ht="15.75">
      <c r="A23" s="49">
        <v>19</v>
      </c>
      <c r="B23" s="50" t="s">
        <v>22</v>
      </c>
      <c r="C23" s="21">
        <v>26039.21</v>
      </c>
      <c r="D23" s="21">
        <v>35079.85</v>
      </c>
      <c r="E23" s="21">
        <v>25148.64</v>
      </c>
      <c r="F23" s="21">
        <v>3283.48</v>
      </c>
      <c r="G23" s="21">
        <v>4292.63</v>
      </c>
      <c r="H23" s="22"/>
      <c r="I23" s="21"/>
      <c r="J23" s="21"/>
      <c r="K23" s="21"/>
      <c r="L23" s="21"/>
      <c r="M23" s="21">
        <v>18717.44</v>
      </c>
      <c r="N23" s="21"/>
      <c r="O23" s="21"/>
      <c r="P23" s="21">
        <v>3373.37</v>
      </c>
      <c r="Q23" s="21"/>
      <c r="R23" s="51">
        <f t="shared" si="1"/>
        <v>22090.809999999998</v>
      </c>
      <c r="S23" s="61">
        <f t="shared" si="0"/>
        <v>115934.62</v>
      </c>
      <c r="T23" s="75">
        <f t="shared" si="2"/>
        <v>93843.81</v>
      </c>
      <c r="W23" s="81"/>
    </row>
    <row r="24" spans="1:23" ht="15.75">
      <c r="A24" s="49">
        <v>20</v>
      </c>
      <c r="B24" s="50" t="s">
        <v>23</v>
      </c>
      <c r="C24" s="21">
        <v>13870.45</v>
      </c>
      <c r="D24" s="21">
        <v>18634.1</v>
      </c>
      <c r="E24" s="21">
        <v>6950.6</v>
      </c>
      <c r="F24" s="21">
        <v>7878.97</v>
      </c>
      <c r="G24" s="21">
        <v>2827.6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1">
        <f t="shared" si="0"/>
        <v>53374.26</v>
      </c>
      <c r="T24" s="75">
        <f t="shared" si="2"/>
        <v>50161.72</v>
      </c>
      <c r="W24" s="81"/>
    </row>
    <row r="25" spans="1:23" ht="15.75">
      <c r="A25" s="49">
        <v>21</v>
      </c>
      <c r="B25" s="50" t="s">
        <v>24</v>
      </c>
      <c r="C25" s="21">
        <v>11676.47</v>
      </c>
      <c r="D25" s="21">
        <v>13108.83</v>
      </c>
      <c r="E25" s="21">
        <v>13294.78</v>
      </c>
      <c r="F25" s="21">
        <v>1575.43</v>
      </c>
      <c r="G25" s="21">
        <v>1859.72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41515.23</v>
      </c>
      <c r="T25" s="75">
        <f t="shared" si="2"/>
        <v>41515.23</v>
      </c>
      <c r="W25" s="81"/>
    </row>
    <row r="26" spans="1:23" ht="15.75">
      <c r="A26" s="49">
        <v>22</v>
      </c>
      <c r="B26" s="50" t="s">
        <v>25</v>
      </c>
      <c r="C26" s="21">
        <v>64930.6</v>
      </c>
      <c r="D26" s="21">
        <v>107721.45</v>
      </c>
      <c r="E26" s="22">
        <v>62638.62</v>
      </c>
      <c r="F26" s="21">
        <v>9724.3</v>
      </c>
      <c r="G26" s="21">
        <v>11041.58</v>
      </c>
      <c r="H26" s="22">
        <v>2052.09</v>
      </c>
      <c r="K26" s="21"/>
      <c r="L26" s="21">
        <v>2227.87</v>
      </c>
      <c r="M26" s="21">
        <v>25693.35</v>
      </c>
      <c r="N26" s="21"/>
      <c r="O26" s="21">
        <v>13435.66</v>
      </c>
      <c r="P26" s="21"/>
      <c r="Q26" s="21"/>
      <c r="R26" s="51">
        <f t="shared" si="1"/>
        <v>43408.97</v>
      </c>
      <c r="S26" s="61">
        <f t="shared" si="0"/>
        <v>299465.51999999996</v>
      </c>
      <c r="T26" s="75">
        <f t="shared" si="2"/>
        <v>256056.54999999996</v>
      </c>
      <c r="W26" s="81"/>
    </row>
    <row r="27" spans="1:23" ht="15.75">
      <c r="A27" s="49">
        <v>23</v>
      </c>
      <c r="B27" s="50" t="s">
        <v>26</v>
      </c>
      <c r="C27" s="21">
        <v>45520.25</v>
      </c>
      <c r="D27" s="21">
        <v>47393.95</v>
      </c>
      <c r="E27" s="21">
        <v>36575.38</v>
      </c>
      <c r="F27" s="21">
        <v>2728.63</v>
      </c>
      <c r="G27" s="21">
        <v>4953.16</v>
      </c>
      <c r="H27" s="22">
        <v>163.89</v>
      </c>
      <c r="I27" s="21"/>
      <c r="J27" s="21"/>
      <c r="K27" s="21"/>
      <c r="L27" s="21"/>
      <c r="M27" s="21"/>
      <c r="N27" s="21"/>
      <c r="O27" s="21">
        <v>2227.87</v>
      </c>
      <c r="P27" s="21"/>
      <c r="Q27" s="21"/>
      <c r="R27" s="51">
        <f t="shared" si="1"/>
        <v>2391.7599999999998</v>
      </c>
      <c r="S27" s="61">
        <f t="shared" si="0"/>
        <v>139563.13</v>
      </c>
      <c r="T27" s="75">
        <f t="shared" si="2"/>
        <v>137171.37</v>
      </c>
      <c r="W27" s="81"/>
    </row>
    <row r="28" spans="1:23" ht="15.75">
      <c r="A28" s="49">
        <v>24</v>
      </c>
      <c r="B28" s="50" t="s">
        <v>36</v>
      </c>
      <c r="C28" s="21">
        <v>4324.27</v>
      </c>
      <c r="D28" s="21">
        <v>4724.51</v>
      </c>
      <c r="E28" s="21">
        <v>1974.77</v>
      </c>
      <c r="F28" s="21">
        <v>337.51</v>
      </c>
      <c r="G28" s="21">
        <v>392.28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11753.340000000002</v>
      </c>
      <c r="T28" s="75">
        <f t="shared" si="2"/>
        <v>11753.340000000002</v>
      </c>
      <c r="W28" s="81"/>
    </row>
    <row r="29" spans="1:23" ht="15.75">
      <c r="A29" s="49">
        <v>25</v>
      </c>
      <c r="B29" s="50" t="s">
        <v>37</v>
      </c>
      <c r="C29" s="21">
        <v>29426.68</v>
      </c>
      <c r="D29" s="21">
        <v>29286.85</v>
      </c>
      <c r="E29" s="21">
        <v>23081.62</v>
      </c>
      <c r="F29" s="21">
        <v>7467.47</v>
      </c>
      <c r="G29" s="21">
        <v>3948.35</v>
      </c>
      <c r="H29" s="22"/>
      <c r="I29" s="21"/>
      <c r="J29" s="21"/>
      <c r="K29" s="21"/>
      <c r="L29" s="21"/>
      <c r="M29" s="21">
        <v>2547.22</v>
      </c>
      <c r="N29" s="21">
        <v>2547.22</v>
      </c>
      <c r="O29" s="21"/>
      <c r="P29" s="21"/>
      <c r="Q29" s="21"/>
      <c r="R29" s="51">
        <f t="shared" si="1"/>
        <v>5094.44</v>
      </c>
      <c r="S29" s="61">
        <f t="shared" si="0"/>
        <v>98305.41</v>
      </c>
      <c r="T29" s="75">
        <f t="shared" si="2"/>
        <v>93210.97</v>
      </c>
      <c r="W29" s="81"/>
    </row>
    <row r="30" spans="1:23" ht="15.75" customHeight="1">
      <c r="A30" s="49">
        <v>26</v>
      </c>
      <c r="B30" s="50" t="s">
        <v>39</v>
      </c>
      <c r="C30" s="21">
        <v>7891.3</v>
      </c>
      <c r="D30" s="21">
        <v>8582.79</v>
      </c>
      <c r="E30" s="21">
        <v>5382.06</v>
      </c>
      <c r="F30" s="21">
        <v>917.29</v>
      </c>
      <c r="G30" s="21">
        <v>1402.02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24175.460000000003</v>
      </c>
      <c r="T30" s="75">
        <f t="shared" si="2"/>
        <v>24175.460000000003</v>
      </c>
      <c r="W30" s="81"/>
    </row>
    <row r="31" spans="1:134" s="42" customFormat="1" ht="15.75" customHeight="1">
      <c r="A31" s="49">
        <v>27</v>
      </c>
      <c r="B31" s="50" t="s">
        <v>41</v>
      </c>
      <c r="C31" s="21">
        <v>6526.66</v>
      </c>
      <c r="D31" s="21">
        <v>7398.56</v>
      </c>
      <c r="E31" s="21">
        <v>4430.13</v>
      </c>
      <c r="F31" s="21">
        <v>690.32</v>
      </c>
      <c r="G31" s="21">
        <v>982.82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20028.49</v>
      </c>
      <c r="T31" s="75">
        <f t="shared" si="2"/>
        <v>20028.49</v>
      </c>
      <c r="U31" s="68"/>
      <c r="V31" s="68"/>
      <c r="W31" s="81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3299.47</v>
      </c>
      <c r="D32" s="21">
        <v>4025.38</v>
      </c>
      <c r="E32" s="21">
        <v>1400.71</v>
      </c>
      <c r="F32" s="21">
        <v>54.18</v>
      </c>
      <c r="G32" s="21">
        <v>325.78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9105.520000000002</v>
      </c>
      <c r="T32" s="75">
        <f t="shared" si="2"/>
        <v>9105.520000000002</v>
      </c>
      <c r="U32" s="68"/>
      <c r="V32" s="68"/>
      <c r="W32" s="81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6075.65</v>
      </c>
      <c r="D33" s="21">
        <v>6525.49</v>
      </c>
      <c r="E33" s="21">
        <v>2323.32</v>
      </c>
      <c r="F33" s="21">
        <v>2820.74</v>
      </c>
      <c r="G33" s="21">
        <v>567.48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18312.679999999997</v>
      </c>
      <c r="T33" s="75">
        <f t="shared" si="2"/>
        <v>18312.679999999997</v>
      </c>
      <c r="U33" s="68"/>
      <c r="V33" s="68"/>
      <c r="W33" s="81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2897.2</v>
      </c>
      <c r="D34" s="21">
        <v>3100.72</v>
      </c>
      <c r="E34" s="21">
        <v>2236.37</v>
      </c>
      <c r="F34" s="21">
        <v>567.16</v>
      </c>
      <c r="G34" s="21">
        <v>235.78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9037.230000000001</v>
      </c>
      <c r="T34" s="75">
        <f t="shared" si="2"/>
        <v>9037.230000000001</v>
      </c>
      <c r="U34" s="68"/>
      <c r="V34" s="68"/>
      <c r="W34" s="81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794744.22</v>
      </c>
      <c r="D35" s="51">
        <f aca="true" t="shared" si="3" ref="D35:Q35">SUM(D5:D34)</f>
        <v>954033.8999999999</v>
      </c>
      <c r="E35" s="51">
        <f t="shared" si="3"/>
        <v>861200.9900000001</v>
      </c>
      <c r="F35" s="51">
        <f t="shared" si="3"/>
        <v>123475.51999999999</v>
      </c>
      <c r="G35" s="51">
        <f t="shared" si="3"/>
        <v>111528.77000000002</v>
      </c>
      <c r="H35" s="51">
        <f t="shared" si="3"/>
        <v>12934.529999999999</v>
      </c>
      <c r="I35" s="51">
        <f t="shared" si="3"/>
        <v>0</v>
      </c>
      <c r="J35" s="51">
        <f>SUM(J5:J34)</f>
        <v>3047.67</v>
      </c>
      <c r="K35" s="51">
        <f t="shared" si="3"/>
        <v>15162.750000000002</v>
      </c>
      <c r="L35" s="51">
        <f t="shared" si="3"/>
        <v>11139.349999999999</v>
      </c>
      <c r="M35" s="51">
        <f t="shared" si="3"/>
        <v>243343.92</v>
      </c>
      <c r="N35" s="51">
        <f t="shared" si="3"/>
        <v>23336.36</v>
      </c>
      <c r="O35" s="51">
        <f t="shared" si="3"/>
        <v>71319.43</v>
      </c>
      <c r="P35" s="51">
        <f t="shared" si="3"/>
        <v>9980.85</v>
      </c>
      <c r="Q35" s="51">
        <f t="shared" si="3"/>
        <v>33478.87</v>
      </c>
      <c r="R35" s="51">
        <f t="shared" si="1"/>
        <v>423743.73</v>
      </c>
      <c r="S35" s="61">
        <f t="shared" si="0"/>
        <v>3268727.13</v>
      </c>
      <c r="T35" s="75">
        <f t="shared" si="2"/>
        <v>2844983.4</v>
      </c>
      <c r="U35" s="68"/>
      <c r="V35" s="68"/>
      <c r="W35" s="81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C5" sqref="C5:C3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0" t="s">
        <v>103</v>
      </c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/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0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4">
      <selection activeCell="E41" sqref="E41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104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283118.46</v>
      </c>
    </row>
    <row r="6" spans="1:3" ht="15.75">
      <c r="A6" s="49">
        <v>2</v>
      </c>
      <c r="B6" s="50" t="s">
        <v>7</v>
      </c>
      <c r="C6" s="6">
        <v>26437.66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31152.86</v>
      </c>
    </row>
    <row r="9" spans="1:3" ht="15.75">
      <c r="A9" s="49">
        <v>5</v>
      </c>
      <c r="B9" s="50" t="s">
        <v>10</v>
      </c>
      <c r="C9" s="6">
        <v>3317.16</v>
      </c>
    </row>
    <row r="10" spans="1:3" ht="15.75">
      <c r="A10" s="49">
        <v>6</v>
      </c>
      <c r="B10" s="50" t="s">
        <v>53</v>
      </c>
      <c r="C10" s="6">
        <v>41249.28</v>
      </c>
    </row>
    <row r="11" spans="1:3" ht="15.75">
      <c r="A11" s="49">
        <v>7</v>
      </c>
      <c r="B11" s="50" t="s">
        <v>11</v>
      </c>
      <c r="C11" s="6">
        <v>230715.58</v>
      </c>
    </row>
    <row r="12" spans="1:3" ht="15.75">
      <c r="A12" s="49">
        <v>8</v>
      </c>
      <c r="B12" s="50" t="s">
        <v>12</v>
      </c>
      <c r="C12" s="6">
        <v>50916.15</v>
      </c>
    </row>
    <row r="13" spans="1:3" ht="15.75">
      <c r="A13" s="49">
        <v>9</v>
      </c>
      <c r="B13" s="50" t="s">
        <v>13</v>
      </c>
      <c r="C13" s="6">
        <v>1462.51</v>
      </c>
    </row>
    <row r="14" spans="1:3" ht="15.75">
      <c r="A14" s="49">
        <v>10</v>
      </c>
      <c r="B14" s="50" t="s">
        <v>14</v>
      </c>
      <c r="C14" s="6">
        <v>1976.68</v>
      </c>
    </row>
    <row r="15" spans="1:3" ht="15.75">
      <c r="A15" s="49">
        <v>11</v>
      </c>
      <c r="B15" s="50" t="s">
        <v>15</v>
      </c>
      <c r="C15" s="6">
        <v>26588.45</v>
      </c>
    </row>
    <row r="16" spans="1:3" ht="15.75">
      <c r="A16" s="49">
        <v>12</v>
      </c>
      <c r="B16" s="50" t="s">
        <v>16</v>
      </c>
      <c r="C16" s="6"/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141.9</v>
      </c>
    </row>
    <row r="19" spans="1:3" ht="15.75">
      <c r="A19" s="49">
        <v>15</v>
      </c>
      <c r="B19" s="50" t="s">
        <v>19</v>
      </c>
      <c r="C19" s="6">
        <v>16779.23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66000.01</v>
      </c>
    </row>
    <row r="23" spans="1:3" ht="15.75">
      <c r="A23" s="49">
        <v>19</v>
      </c>
      <c r="B23" s="50" t="s">
        <v>22</v>
      </c>
      <c r="C23" s="6">
        <v>25248.07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150355.55</v>
      </c>
    </row>
    <row r="27" spans="1:3" ht="15.75">
      <c r="A27" s="49">
        <v>23</v>
      </c>
      <c r="B27" s="50" t="s">
        <v>26</v>
      </c>
      <c r="C27" s="6">
        <v>12300.46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>
        <v>619.47</v>
      </c>
    </row>
    <row r="30" spans="1:3" ht="15.75">
      <c r="A30" s="49">
        <v>26</v>
      </c>
      <c r="B30" s="50" t="s">
        <v>39</v>
      </c>
      <c r="C30" s="6">
        <v>238.46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>
        <v>105.55</v>
      </c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968723.4899999998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F38" sqref="F38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105</v>
      </c>
      <c r="B3" s="53"/>
      <c r="C3" s="53"/>
      <c r="D3" s="53"/>
      <c r="E3" s="53"/>
      <c r="F3" s="53"/>
      <c r="G3" s="53"/>
    </row>
    <row r="4" spans="1:7" ht="14.25">
      <c r="A4" s="87"/>
      <c r="B4" s="87"/>
      <c r="C4" s="87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25136.75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780.01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25916.76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37" sqref="C37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89" t="s">
        <v>106</v>
      </c>
      <c r="B3" s="89"/>
      <c r="C3" s="89"/>
      <c r="D3" s="89"/>
      <c r="E3" s="89"/>
      <c r="F3" s="89"/>
      <c r="G3" s="89"/>
      <c r="H3" s="89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404.78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404.78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377.79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2401.6899999999996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40"/>
  <sheetViews>
    <sheetView view="pageBreakPreview" zoomScale="60" workbookViewId="0" topLeftCell="A4">
      <selection activeCell="M6" sqref="M6:M35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0" width="11.57421875" style="0" customWidth="1"/>
    <col min="11" max="11" width="11.7109375" style="0" customWidth="1"/>
    <col min="12" max="12" width="12.7109375" style="0" customWidth="1"/>
    <col min="13" max="13" width="15.00390625" style="0" customWidth="1"/>
  </cols>
  <sheetData>
    <row r="3" spans="1:16" ht="15">
      <c r="A3" s="53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75</v>
      </c>
      <c r="L5" s="59" t="s">
        <v>76</v>
      </c>
      <c r="M5" s="59" t="s">
        <v>67</v>
      </c>
      <c r="N5" s="32"/>
      <c r="O5" s="32"/>
      <c r="P5" s="32"/>
    </row>
    <row r="6" spans="1:16" ht="29.25" customHeight="1">
      <c r="A6" s="49">
        <v>1</v>
      </c>
      <c r="B6" s="50" t="s">
        <v>6</v>
      </c>
      <c r="C6" s="6">
        <v>1826.93</v>
      </c>
      <c r="D6" s="6">
        <v>7895.3</v>
      </c>
      <c r="E6" s="6">
        <v>6267.69</v>
      </c>
      <c r="F6" s="6"/>
      <c r="G6" s="6"/>
      <c r="H6" s="6"/>
      <c r="I6" s="6"/>
      <c r="J6" s="6"/>
      <c r="K6" s="6">
        <v>10251.57</v>
      </c>
      <c r="L6" s="6"/>
      <c r="M6" s="57">
        <f>C6+D6+E6+F6+G6+H6+I6+J6+K6+L6</f>
        <v>26241.489999999998</v>
      </c>
      <c r="N6" s="32"/>
      <c r="O6" s="32"/>
      <c r="P6" s="32"/>
    </row>
    <row r="7" spans="1:16" ht="29.25" customHeight="1">
      <c r="A7" s="49">
        <v>2</v>
      </c>
      <c r="B7" s="50" t="s">
        <v>7</v>
      </c>
      <c r="C7" s="6">
        <v>626.62</v>
      </c>
      <c r="D7" s="6">
        <v>8102.86</v>
      </c>
      <c r="E7" s="6"/>
      <c r="F7" s="6"/>
      <c r="G7" s="6"/>
      <c r="H7" s="6"/>
      <c r="I7" s="6"/>
      <c r="J7" s="6"/>
      <c r="K7" s="6">
        <v>5036.5</v>
      </c>
      <c r="L7" s="6"/>
      <c r="M7" s="57">
        <f aca="true" t="shared" si="0" ref="M7:M36">C7+D7+E7+F7+G7+H7+I7+J7+K7+L7</f>
        <v>13765.98</v>
      </c>
      <c r="N7" s="32"/>
      <c r="O7" s="32"/>
      <c r="P7" s="32"/>
    </row>
    <row r="8" spans="1:16" ht="29.25" customHeight="1">
      <c r="A8" s="49">
        <v>3</v>
      </c>
      <c r="B8" s="50" t="s">
        <v>8</v>
      </c>
      <c r="C8" s="6"/>
      <c r="D8" s="6">
        <v>4079.27</v>
      </c>
      <c r="E8" s="6"/>
      <c r="F8" s="6"/>
      <c r="G8" s="6"/>
      <c r="H8" s="6"/>
      <c r="I8" s="6"/>
      <c r="J8" s="6"/>
      <c r="K8" s="6">
        <v>3451.9</v>
      </c>
      <c r="L8" s="6"/>
      <c r="M8" s="57">
        <f t="shared" si="0"/>
        <v>7531.17</v>
      </c>
      <c r="N8" s="32"/>
      <c r="O8" s="32"/>
      <c r="P8" s="32"/>
    </row>
    <row r="9" spans="1:16" ht="29.25" customHeight="1">
      <c r="A9" s="49">
        <v>4</v>
      </c>
      <c r="B9" s="50" t="s">
        <v>9</v>
      </c>
      <c r="C9" s="6">
        <v>939.93</v>
      </c>
      <c r="D9" s="6">
        <v>4934.36</v>
      </c>
      <c r="E9" s="6">
        <v>915.91</v>
      </c>
      <c r="F9" s="6"/>
      <c r="G9" s="6">
        <v>55351.62</v>
      </c>
      <c r="H9" s="6"/>
      <c r="I9" s="6"/>
      <c r="J9" s="6"/>
      <c r="K9" s="6">
        <v>9129.8</v>
      </c>
      <c r="L9" s="6"/>
      <c r="M9" s="57">
        <f t="shared" si="0"/>
        <v>71271.62</v>
      </c>
      <c r="N9" s="32"/>
      <c r="O9" s="32"/>
      <c r="P9" s="32"/>
    </row>
    <row r="10" spans="1:16" ht="29.25" customHeight="1">
      <c r="A10" s="49">
        <v>5</v>
      </c>
      <c r="B10" s="50" t="s">
        <v>10</v>
      </c>
      <c r="C10" s="6">
        <v>313.31</v>
      </c>
      <c r="D10" s="6">
        <v>7328.4</v>
      </c>
      <c r="E10" s="6">
        <v>417.75</v>
      </c>
      <c r="F10" s="6">
        <v>2545.14</v>
      </c>
      <c r="G10" s="6"/>
      <c r="H10" s="6">
        <v>1993.2</v>
      </c>
      <c r="I10" s="6">
        <v>3007.65</v>
      </c>
      <c r="J10" s="6"/>
      <c r="K10" s="6">
        <v>16468.4</v>
      </c>
      <c r="L10" s="6">
        <v>681.22</v>
      </c>
      <c r="M10" s="57">
        <f t="shared" si="0"/>
        <v>32755.070000000003</v>
      </c>
      <c r="N10" s="32"/>
      <c r="O10" s="32"/>
      <c r="P10" s="32"/>
    </row>
    <row r="11" spans="1:16" ht="29.25" customHeight="1">
      <c r="A11" s="49">
        <v>6</v>
      </c>
      <c r="B11" s="50" t="s">
        <v>53</v>
      </c>
      <c r="C11" s="6">
        <v>2819.79</v>
      </c>
      <c r="D11" s="6">
        <v>9282.33</v>
      </c>
      <c r="E11" s="6"/>
      <c r="F11" s="6"/>
      <c r="G11" s="6">
        <v>3075.09</v>
      </c>
      <c r="H11" s="6"/>
      <c r="I11" s="6"/>
      <c r="J11" s="6"/>
      <c r="K11" s="6">
        <v>23052.17</v>
      </c>
      <c r="L11" s="6"/>
      <c r="M11" s="57">
        <f t="shared" si="0"/>
        <v>38229.38</v>
      </c>
      <c r="N11" s="32"/>
      <c r="O11" s="32"/>
      <c r="P11" s="32"/>
    </row>
    <row r="12" spans="1:16" ht="29.25" customHeight="1">
      <c r="A12" s="49">
        <v>7</v>
      </c>
      <c r="B12" s="50" t="s">
        <v>11</v>
      </c>
      <c r="C12" s="6">
        <v>626.62</v>
      </c>
      <c r="D12" s="6"/>
      <c r="E12" s="6">
        <v>3843.32</v>
      </c>
      <c r="F12" s="6"/>
      <c r="G12" s="6">
        <v>39976.17</v>
      </c>
      <c r="H12" s="6"/>
      <c r="I12" s="6"/>
      <c r="J12" s="6"/>
      <c r="K12" s="6">
        <v>2173.09</v>
      </c>
      <c r="L12" s="6"/>
      <c r="M12" s="57">
        <f t="shared" si="0"/>
        <v>46619.2</v>
      </c>
      <c r="N12" s="32"/>
      <c r="O12" s="32"/>
      <c r="P12" s="32"/>
    </row>
    <row r="13" spans="1:16" ht="29.25" customHeight="1">
      <c r="A13" s="49">
        <v>8</v>
      </c>
      <c r="B13" s="50" t="s">
        <v>12</v>
      </c>
      <c r="C13" s="6">
        <v>939.93</v>
      </c>
      <c r="D13" s="6">
        <v>4299.22</v>
      </c>
      <c r="E13" s="6"/>
      <c r="F13" s="6"/>
      <c r="G13" s="6"/>
      <c r="H13" s="6"/>
      <c r="I13" s="6"/>
      <c r="J13" s="6"/>
      <c r="K13" s="6">
        <v>2176.31</v>
      </c>
      <c r="L13" s="6"/>
      <c r="M13" s="57">
        <f t="shared" si="0"/>
        <v>7415.460000000001</v>
      </c>
      <c r="N13" s="32"/>
      <c r="O13" s="32"/>
      <c r="P13" s="32"/>
    </row>
    <row r="14" spans="1:16" ht="29.25" customHeight="1">
      <c r="A14" s="49">
        <v>9</v>
      </c>
      <c r="B14" s="50" t="s">
        <v>13</v>
      </c>
      <c r="C14" s="6">
        <v>939.9</v>
      </c>
      <c r="D14" s="6">
        <v>9599.77</v>
      </c>
      <c r="E14" s="6"/>
      <c r="F14" s="6"/>
      <c r="G14" s="6"/>
      <c r="H14" s="6"/>
      <c r="I14" s="6"/>
      <c r="J14" s="6"/>
      <c r="K14" s="6">
        <v>10068.19</v>
      </c>
      <c r="L14" s="6"/>
      <c r="M14" s="57">
        <f t="shared" si="0"/>
        <v>20607.86</v>
      </c>
      <c r="N14" s="32"/>
      <c r="O14" s="32"/>
      <c r="P14" s="32"/>
    </row>
    <row r="15" spans="1:16" ht="29.25" customHeight="1">
      <c r="A15" s="49">
        <v>10</v>
      </c>
      <c r="B15" s="50" t="s">
        <v>14</v>
      </c>
      <c r="C15" s="6">
        <v>313.31</v>
      </c>
      <c r="D15" s="6">
        <v>3213.98</v>
      </c>
      <c r="E15" s="6"/>
      <c r="F15" s="6"/>
      <c r="G15" s="6"/>
      <c r="H15" s="6"/>
      <c r="I15" s="6"/>
      <c r="J15" s="6"/>
      <c r="K15" s="6">
        <v>3662.93</v>
      </c>
      <c r="L15" s="6"/>
      <c r="M15" s="57">
        <f t="shared" si="0"/>
        <v>7190.219999999999</v>
      </c>
      <c r="N15" s="32"/>
      <c r="O15" s="32"/>
      <c r="P15" s="32"/>
    </row>
    <row r="16" spans="1:16" ht="29.25" customHeight="1">
      <c r="A16" s="49">
        <v>11</v>
      </c>
      <c r="B16" s="50" t="s">
        <v>15</v>
      </c>
      <c r="C16" s="6">
        <v>1566.55</v>
      </c>
      <c r="D16" s="6">
        <v>12539.02</v>
      </c>
      <c r="E16" s="6">
        <v>2728.58</v>
      </c>
      <c r="F16" s="6"/>
      <c r="G16" s="6"/>
      <c r="H16" s="6"/>
      <c r="I16" s="6"/>
      <c r="J16" s="6"/>
      <c r="K16" s="6">
        <v>11628.07</v>
      </c>
      <c r="L16" s="6"/>
      <c r="M16" s="57">
        <f t="shared" si="0"/>
        <v>28462.22</v>
      </c>
      <c r="N16" s="32"/>
      <c r="O16" s="32"/>
      <c r="P16" s="32"/>
    </row>
    <row r="17" spans="1:16" ht="29.25" customHeight="1">
      <c r="A17" s="49">
        <v>12</v>
      </c>
      <c r="B17" s="50" t="s">
        <v>16</v>
      </c>
      <c r="C17" s="6"/>
      <c r="D17" s="6">
        <v>2484.67</v>
      </c>
      <c r="E17" s="6"/>
      <c r="F17" s="6"/>
      <c r="G17" s="6"/>
      <c r="H17" s="6"/>
      <c r="I17" s="6"/>
      <c r="J17" s="6"/>
      <c r="K17" s="6">
        <v>4937.48</v>
      </c>
      <c r="L17" s="6"/>
      <c r="M17" s="57">
        <f t="shared" si="0"/>
        <v>7422.15</v>
      </c>
      <c r="N17" s="32"/>
      <c r="O17" s="32"/>
      <c r="P17" s="32"/>
    </row>
    <row r="18" spans="1:16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1092.72</v>
      </c>
      <c r="L18" s="6"/>
      <c r="M18" s="57">
        <f t="shared" si="0"/>
        <v>1092.72</v>
      </c>
      <c r="N18" s="32"/>
      <c r="O18" s="32"/>
      <c r="P18" s="32"/>
    </row>
    <row r="19" spans="1:16" ht="29.25" customHeight="1">
      <c r="A19" s="49">
        <v>14</v>
      </c>
      <c r="B19" s="50" t="s">
        <v>18</v>
      </c>
      <c r="C19" s="6">
        <v>1147.38</v>
      </c>
      <c r="D19" s="6">
        <v>5203.12</v>
      </c>
      <c r="E19" s="6"/>
      <c r="F19" s="6"/>
      <c r="G19" s="6"/>
      <c r="H19" s="6"/>
      <c r="I19" s="6"/>
      <c r="J19" s="6"/>
      <c r="K19" s="6">
        <v>8947.9</v>
      </c>
      <c r="L19" s="6"/>
      <c r="M19" s="57">
        <f t="shared" si="0"/>
        <v>15298.4</v>
      </c>
      <c r="N19" s="32"/>
      <c r="O19" s="32"/>
      <c r="P19" s="32"/>
    </row>
    <row r="20" spans="1:16" ht="29.25" customHeight="1">
      <c r="A20" s="49">
        <v>15</v>
      </c>
      <c r="B20" s="50" t="s">
        <v>19</v>
      </c>
      <c r="C20" s="6">
        <v>1566.52</v>
      </c>
      <c r="D20" s="6">
        <v>11472.22</v>
      </c>
      <c r="E20" s="6">
        <v>900.99</v>
      </c>
      <c r="F20" s="6"/>
      <c r="G20" s="6">
        <v>3075.09</v>
      </c>
      <c r="H20" s="6">
        <v>1993.2</v>
      </c>
      <c r="I20" s="6"/>
      <c r="J20" s="6"/>
      <c r="K20" s="6">
        <v>12367.13</v>
      </c>
      <c r="L20" s="6">
        <v>1513.82</v>
      </c>
      <c r="M20" s="57">
        <f t="shared" si="0"/>
        <v>32888.97</v>
      </c>
      <c r="N20" s="32"/>
      <c r="O20" s="32"/>
      <c r="P20" s="32"/>
    </row>
    <row r="21" spans="1:16" ht="29.25" customHeight="1">
      <c r="A21" s="49">
        <v>16</v>
      </c>
      <c r="B21" s="50" t="s">
        <v>20</v>
      </c>
      <c r="C21" s="6"/>
      <c r="D21" s="6">
        <v>1989.09</v>
      </c>
      <c r="E21" s="6"/>
      <c r="F21" s="6"/>
      <c r="G21" s="6"/>
      <c r="H21" s="6"/>
      <c r="I21" s="6"/>
      <c r="J21" s="6"/>
      <c r="K21" s="6">
        <v>945.49</v>
      </c>
      <c r="L21" s="6"/>
      <c r="M21" s="57">
        <f t="shared" si="0"/>
        <v>2934.58</v>
      </c>
      <c r="N21" s="32"/>
      <c r="O21" s="32"/>
      <c r="P21" s="32"/>
    </row>
    <row r="22" spans="1:16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2574.05</v>
      </c>
      <c r="L22" s="6"/>
      <c r="M22" s="57">
        <f t="shared" si="0"/>
        <v>2574.05</v>
      </c>
      <c r="N22" s="32"/>
      <c r="O22" s="32"/>
      <c r="P22" s="32"/>
    </row>
    <row r="23" spans="1:16" ht="29.25" customHeight="1">
      <c r="A23" s="49">
        <v>18</v>
      </c>
      <c r="B23" s="50" t="s">
        <v>86</v>
      </c>
      <c r="C23" s="6">
        <v>1879.8</v>
      </c>
      <c r="D23" s="6">
        <v>10328.99</v>
      </c>
      <c r="E23" s="6">
        <v>447.58</v>
      </c>
      <c r="F23" s="6"/>
      <c r="G23" s="6">
        <v>3075.09</v>
      </c>
      <c r="H23" s="6"/>
      <c r="I23" s="6"/>
      <c r="J23" s="6"/>
      <c r="K23" s="6">
        <v>12199.03</v>
      </c>
      <c r="L23" s="6"/>
      <c r="M23" s="57">
        <f t="shared" si="0"/>
        <v>27930.489999999998</v>
      </c>
      <c r="N23" s="32"/>
      <c r="O23" s="32"/>
      <c r="P23" s="32"/>
    </row>
    <row r="24" spans="1:16" ht="29.25" customHeight="1">
      <c r="A24" s="49">
        <v>19</v>
      </c>
      <c r="B24" s="50" t="s">
        <v>22</v>
      </c>
      <c r="C24" s="6">
        <v>313.3</v>
      </c>
      <c r="D24" s="6">
        <v>8345.43</v>
      </c>
      <c r="E24" s="6"/>
      <c r="F24" s="6">
        <v>2545.14</v>
      </c>
      <c r="G24" s="6"/>
      <c r="H24" s="6"/>
      <c r="I24" s="6"/>
      <c r="J24" s="6"/>
      <c r="K24" s="6">
        <v>8547.76</v>
      </c>
      <c r="L24" s="6"/>
      <c r="M24" s="57">
        <f t="shared" si="0"/>
        <v>19751.629999999997</v>
      </c>
      <c r="N24" s="32"/>
      <c r="O24" s="32"/>
      <c r="P24" s="32"/>
    </row>
    <row r="25" spans="1:16" ht="29.25" customHeight="1">
      <c r="A25" s="49">
        <v>20</v>
      </c>
      <c r="B25" s="50" t="s">
        <v>23</v>
      </c>
      <c r="C25" s="6">
        <v>313.31</v>
      </c>
      <c r="D25" s="6">
        <v>2290.82</v>
      </c>
      <c r="E25" s="6"/>
      <c r="F25" s="6"/>
      <c r="G25" s="6"/>
      <c r="H25" s="6"/>
      <c r="I25" s="6"/>
      <c r="J25" s="6"/>
      <c r="K25" s="6">
        <v>3730.1</v>
      </c>
      <c r="L25" s="6"/>
      <c r="M25" s="57">
        <f t="shared" si="0"/>
        <v>6334.23</v>
      </c>
      <c r="N25" s="32"/>
      <c r="O25" s="32"/>
      <c r="P25" s="32"/>
    </row>
    <row r="26" spans="1:16" ht="29.25" customHeight="1">
      <c r="A26" s="49">
        <v>21</v>
      </c>
      <c r="B26" s="50" t="s">
        <v>24</v>
      </c>
      <c r="C26" s="6">
        <v>939.93</v>
      </c>
      <c r="D26" s="6">
        <v>3119.73</v>
      </c>
      <c r="E26" s="6">
        <v>936.62</v>
      </c>
      <c r="F26" s="6"/>
      <c r="G26" s="6"/>
      <c r="H26" s="6"/>
      <c r="I26" s="6"/>
      <c r="J26" s="6"/>
      <c r="K26" s="6">
        <v>3850.69</v>
      </c>
      <c r="L26" s="6"/>
      <c r="M26" s="57">
        <f t="shared" si="0"/>
        <v>8846.97</v>
      </c>
      <c r="N26" s="32"/>
      <c r="O26" s="32"/>
      <c r="P26" s="32"/>
    </row>
    <row r="27" spans="1:16" ht="29.25" customHeight="1">
      <c r="A27" s="49">
        <v>22</v>
      </c>
      <c r="B27" s="50" t="s">
        <v>25</v>
      </c>
      <c r="C27" s="6">
        <v>4020.1</v>
      </c>
      <c r="D27" s="6">
        <v>15632.16</v>
      </c>
      <c r="E27" s="6">
        <v>1445.56</v>
      </c>
      <c r="F27" s="6"/>
      <c r="G27" s="6">
        <v>6150.18</v>
      </c>
      <c r="H27" s="6"/>
      <c r="I27" s="6"/>
      <c r="J27" s="6">
        <v>5949.77</v>
      </c>
      <c r="K27" s="6">
        <v>15611.56</v>
      </c>
      <c r="L27" s="6"/>
      <c r="M27" s="57">
        <f t="shared" si="0"/>
        <v>48809.33</v>
      </c>
      <c r="N27" s="32"/>
      <c r="O27" s="32"/>
      <c r="P27" s="32"/>
    </row>
    <row r="28" spans="1:16" ht="29.25" customHeight="1">
      <c r="A28" s="49">
        <v>23</v>
      </c>
      <c r="B28" s="50" t="s">
        <v>26</v>
      </c>
      <c r="C28" s="6">
        <v>313.3</v>
      </c>
      <c r="D28" s="6">
        <v>9453.56</v>
      </c>
      <c r="E28" s="6"/>
      <c r="F28" s="6"/>
      <c r="G28" s="6"/>
      <c r="H28" s="6"/>
      <c r="I28" s="6"/>
      <c r="J28" s="6"/>
      <c r="K28" s="6">
        <v>19137.36</v>
      </c>
      <c r="L28" s="6">
        <v>2872.71</v>
      </c>
      <c r="M28" s="57">
        <f t="shared" si="0"/>
        <v>31776.93</v>
      </c>
      <c r="N28" s="32"/>
      <c r="O28" s="32"/>
      <c r="P28" s="32"/>
    </row>
    <row r="29" spans="1:16" ht="29.25" customHeight="1">
      <c r="A29" s="49">
        <v>24</v>
      </c>
      <c r="B29" s="50" t="s">
        <v>36</v>
      </c>
      <c r="C29" s="6">
        <v>313.31</v>
      </c>
      <c r="D29" s="6">
        <v>1856.46</v>
      </c>
      <c r="E29" s="6"/>
      <c r="F29" s="6"/>
      <c r="G29" s="6"/>
      <c r="H29" s="6"/>
      <c r="I29" s="6"/>
      <c r="J29" s="6"/>
      <c r="K29" s="6">
        <v>1189.84</v>
      </c>
      <c r="L29" s="6"/>
      <c r="M29" s="57">
        <f t="shared" si="0"/>
        <v>3359.6099999999997</v>
      </c>
      <c r="N29" s="32"/>
      <c r="O29" s="32"/>
      <c r="P29" s="32"/>
    </row>
    <row r="30" spans="1:16" ht="29.25" customHeight="1">
      <c r="A30" s="49">
        <v>25</v>
      </c>
      <c r="B30" s="50" t="s">
        <v>37</v>
      </c>
      <c r="C30" s="6">
        <v>626.62</v>
      </c>
      <c r="D30" s="6">
        <v>6110.37</v>
      </c>
      <c r="E30" s="6"/>
      <c r="F30" s="6"/>
      <c r="G30" s="6">
        <v>64.31</v>
      </c>
      <c r="H30" s="6"/>
      <c r="I30" s="6"/>
      <c r="J30" s="6"/>
      <c r="K30" s="6">
        <v>5936.09</v>
      </c>
      <c r="L30" s="6"/>
      <c r="M30" s="57">
        <f t="shared" si="0"/>
        <v>12737.39</v>
      </c>
      <c r="N30" s="32"/>
      <c r="O30" s="32"/>
      <c r="P30" s="32"/>
    </row>
    <row r="31" spans="1:16" ht="29.25" customHeight="1">
      <c r="A31" s="49">
        <v>26</v>
      </c>
      <c r="B31" s="50" t="s">
        <v>39</v>
      </c>
      <c r="C31" s="6"/>
      <c r="D31" s="6">
        <v>635.08</v>
      </c>
      <c r="E31" s="6"/>
      <c r="F31" s="6"/>
      <c r="G31" s="6"/>
      <c r="H31" s="6"/>
      <c r="I31" s="6"/>
      <c r="J31" s="6"/>
      <c r="K31" s="6">
        <v>319.54</v>
      </c>
      <c r="L31" s="6"/>
      <c r="M31" s="57">
        <f t="shared" si="0"/>
        <v>954.6200000000001</v>
      </c>
      <c r="N31" s="32"/>
      <c r="O31" s="32"/>
      <c r="P31" s="32"/>
    </row>
    <row r="32" spans="1:16" ht="29.25" customHeight="1">
      <c r="A32" s="49">
        <v>27</v>
      </c>
      <c r="B32" s="50" t="s">
        <v>41</v>
      </c>
      <c r="C32" s="6"/>
      <c r="D32" s="6">
        <v>317.54</v>
      </c>
      <c r="E32" s="6"/>
      <c r="F32" s="6"/>
      <c r="G32" s="6"/>
      <c r="H32" s="6"/>
      <c r="I32" s="6"/>
      <c r="J32" s="6"/>
      <c r="K32" s="6">
        <v>1742.26</v>
      </c>
      <c r="L32" s="6"/>
      <c r="M32" s="57">
        <f t="shared" si="0"/>
        <v>2059.8</v>
      </c>
      <c r="N32" s="32"/>
      <c r="O32" s="32"/>
      <c r="P32" s="32"/>
    </row>
    <row r="33" spans="1:16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>
        <v>478.05</v>
      </c>
      <c r="L33" s="6"/>
      <c r="M33" s="57">
        <f t="shared" si="0"/>
        <v>478.05</v>
      </c>
      <c r="N33" s="32"/>
      <c r="O33" s="32"/>
      <c r="P33" s="32"/>
    </row>
    <row r="34" spans="1:16" ht="29.25" customHeight="1">
      <c r="A34" s="49">
        <v>29</v>
      </c>
      <c r="B34" s="50" t="s">
        <v>55</v>
      </c>
      <c r="C34" s="6"/>
      <c r="D34" s="6"/>
      <c r="E34" s="6"/>
      <c r="F34" s="6"/>
      <c r="G34" s="6"/>
      <c r="H34" s="6"/>
      <c r="I34" s="6"/>
      <c r="J34" s="6"/>
      <c r="K34" s="6">
        <v>1976.4</v>
      </c>
      <c r="L34" s="6"/>
      <c r="M34" s="57">
        <f t="shared" si="0"/>
        <v>1976.4</v>
      </c>
      <c r="N34" s="32"/>
      <c r="O34" s="32"/>
      <c r="P34" s="32"/>
    </row>
    <row r="35" spans="1:16" ht="29.25" customHeight="1">
      <c r="A35" s="49">
        <v>30</v>
      </c>
      <c r="B35" s="50" t="s">
        <v>64</v>
      </c>
      <c r="C35" s="6"/>
      <c r="D35" s="6">
        <v>1221.41</v>
      </c>
      <c r="E35" s="6"/>
      <c r="F35" s="6"/>
      <c r="G35" s="6"/>
      <c r="H35" s="6"/>
      <c r="I35" s="6"/>
      <c r="J35" s="6"/>
      <c r="K35" s="6">
        <v>446.96</v>
      </c>
      <c r="L35" s="6"/>
      <c r="M35" s="57">
        <f t="shared" si="0"/>
        <v>1668.3700000000001</v>
      </c>
      <c r="N35" s="32"/>
      <c r="O35" s="32"/>
      <c r="P35" s="32"/>
    </row>
    <row r="36" spans="1:13" ht="15.75">
      <c r="A36" s="51"/>
      <c r="B36" s="51" t="s">
        <v>27</v>
      </c>
      <c r="C36" s="63">
        <f aca="true" t="shared" si="1" ref="C36:L36">SUM(C6:C35)</f>
        <v>22346.459999999995</v>
      </c>
      <c r="D36" s="63">
        <f t="shared" si="1"/>
        <v>151735.15999999997</v>
      </c>
      <c r="E36" s="63">
        <f t="shared" si="1"/>
        <v>17904</v>
      </c>
      <c r="F36" s="63">
        <f>SUM(F6:F35)</f>
        <v>5090.28</v>
      </c>
      <c r="G36" s="63">
        <f t="shared" si="1"/>
        <v>110767.54999999999</v>
      </c>
      <c r="H36" s="63">
        <f t="shared" si="1"/>
        <v>3986.4</v>
      </c>
      <c r="I36" s="63">
        <f t="shared" si="1"/>
        <v>3007.65</v>
      </c>
      <c r="J36" s="63">
        <f t="shared" si="1"/>
        <v>5949.77</v>
      </c>
      <c r="K36" s="63">
        <f>SUM(K6:K35)</f>
        <v>203129.34</v>
      </c>
      <c r="L36" s="63">
        <f t="shared" si="1"/>
        <v>5067.75</v>
      </c>
      <c r="M36" s="57">
        <f t="shared" si="0"/>
        <v>528984.36</v>
      </c>
    </row>
    <row r="37" ht="12.75">
      <c r="C37" s="60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H20" sqref="H20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108</v>
      </c>
      <c r="B3" s="53"/>
      <c r="C3" s="53"/>
    </row>
    <row r="4" spans="1:3" ht="14.25">
      <c r="A4" s="87"/>
      <c r="B4" s="87"/>
      <c r="C4" s="87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>
        <v>10136.65</v>
      </c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20273.3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A4" sqref="A4:C4"/>
    </sheetView>
  </sheetViews>
  <sheetFormatPr defaultColWidth="9.140625" defaultRowHeight="12.75"/>
  <cols>
    <col min="2" max="2" width="26.7109375" style="0" bestFit="1" customWidth="1"/>
  </cols>
  <sheetData>
    <row r="3" spans="1:3" ht="15">
      <c r="A3" s="53" t="s">
        <v>110</v>
      </c>
      <c r="B3" s="53"/>
      <c r="C3" s="53"/>
    </row>
    <row r="4" spans="1:3" ht="14.25">
      <c r="A4" s="87"/>
      <c r="B4" s="87"/>
      <c r="C4" s="87"/>
    </row>
    <row r="5" spans="1:3" ht="63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0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K17" sqref="K1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109</v>
      </c>
      <c r="B3" s="53"/>
      <c r="C3" s="53"/>
      <c r="D3" s="53"/>
      <c r="E3" s="53"/>
      <c r="F3" s="53"/>
    </row>
    <row r="4" spans="1:6" ht="14.25">
      <c r="A4" s="87"/>
      <c r="B4" s="87"/>
      <c r="C4" s="87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88615.34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/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88615.34</v>
      </c>
      <c r="D36" s="56">
        <f>SUM(D6:D35)</f>
        <v>0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view="pageBreakPreview" zoomScale="60" workbookViewId="0" topLeftCell="A1">
      <selection activeCell="D7" sqref="D7:D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95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5340.77</v>
      </c>
      <c r="D7" s="6">
        <v>4272.85</v>
      </c>
      <c r="E7" s="7">
        <f>C7+D7</f>
        <v>9613.62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3288.58</v>
      </c>
      <c r="D8" s="6">
        <v>2631</v>
      </c>
      <c r="E8" s="7">
        <f aca="true" t="shared" si="0" ref="E8:E37">C8+D8</f>
        <v>5919.58</v>
      </c>
      <c r="F8" s="32"/>
      <c r="H8" s="3"/>
    </row>
    <row r="9" spans="1:8" ht="15.75">
      <c r="A9" s="49">
        <v>3</v>
      </c>
      <c r="B9" s="50" t="s">
        <v>8</v>
      </c>
      <c r="C9" s="6">
        <v>3314.4</v>
      </c>
      <c r="D9" s="6">
        <v>2651.77</v>
      </c>
      <c r="E9" s="7">
        <f t="shared" si="0"/>
        <v>5966.17</v>
      </c>
      <c r="F9" s="32"/>
      <c r="H9" s="3"/>
    </row>
    <row r="10" spans="1:8" ht="15.75">
      <c r="A10" s="49">
        <v>4</v>
      </c>
      <c r="B10" s="50" t="s">
        <v>9</v>
      </c>
      <c r="C10" s="6">
        <v>2192.01</v>
      </c>
      <c r="D10" s="6">
        <v>1753.59</v>
      </c>
      <c r="E10" s="7">
        <f t="shared" si="0"/>
        <v>3945.6000000000004</v>
      </c>
      <c r="F10" s="32"/>
      <c r="H10" s="3"/>
    </row>
    <row r="11" spans="1:8" ht="15.75">
      <c r="A11" s="49">
        <v>5</v>
      </c>
      <c r="B11" s="50" t="s">
        <v>10</v>
      </c>
      <c r="C11" s="6">
        <v>4952.35</v>
      </c>
      <c r="D11" s="6">
        <v>3962.03</v>
      </c>
      <c r="E11" s="7">
        <f t="shared" si="0"/>
        <v>8914.380000000001</v>
      </c>
      <c r="F11" s="32"/>
      <c r="H11" s="3"/>
    </row>
    <row r="12" spans="1:8" ht="15.75">
      <c r="A12" s="49">
        <v>6</v>
      </c>
      <c r="B12" s="50" t="s">
        <v>53</v>
      </c>
      <c r="C12" s="6">
        <v>5852.2</v>
      </c>
      <c r="D12" s="6">
        <v>4682.05</v>
      </c>
      <c r="E12" s="7">
        <f t="shared" si="0"/>
        <v>10534.25</v>
      </c>
      <c r="F12" s="32"/>
      <c r="H12" s="3"/>
    </row>
    <row r="13" spans="1:8" ht="15.75">
      <c r="A13" s="49">
        <v>7</v>
      </c>
      <c r="B13" s="50" t="s">
        <v>11</v>
      </c>
      <c r="C13" s="6">
        <v>336.28</v>
      </c>
      <c r="D13" s="6">
        <v>269.04</v>
      </c>
      <c r="E13" s="7">
        <f t="shared" si="0"/>
        <v>605.3199999999999</v>
      </c>
      <c r="F13" s="32"/>
      <c r="H13" s="3"/>
    </row>
    <row r="14" spans="1:8" ht="15.75">
      <c r="A14" s="49">
        <v>8</v>
      </c>
      <c r="B14" s="50" t="s">
        <v>12</v>
      </c>
      <c r="C14" s="6">
        <v>2484.91</v>
      </c>
      <c r="D14" s="6">
        <v>1992.5</v>
      </c>
      <c r="E14" s="7">
        <f t="shared" si="0"/>
        <v>4477.41</v>
      </c>
      <c r="F14" s="32"/>
      <c r="H14" s="3"/>
    </row>
    <row r="15" spans="1:8" ht="15.75">
      <c r="A15" s="49">
        <v>9</v>
      </c>
      <c r="B15" s="50" t="s">
        <v>13</v>
      </c>
      <c r="C15" s="6">
        <v>2796.71</v>
      </c>
      <c r="D15" s="6">
        <v>2237.78</v>
      </c>
      <c r="E15" s="7">
        <f t="shared" si="0"/>
        <v>5034.49</v>
      </c>
      <c r="F15" s="32"/>
      <c r="H15" s="3"/>
    </row>
    <row r="16" spans="1:8" ht="15.75">
      <c r="A16" s="49">
        <v>10</v>
      </c>
      <c r="B16" s="50" t="s">
        <v>14</v>
      </c>
      <c r="C16" s="6">
        <v>738.79</v>
      </c>
      <c r="D16" s="6">
        <v>591.09</v>
      </c>
      <c r="E16" s="7">
        <f t="shared" si="0"/>
        <v>1329.88</v>
      </c>
      <c r="F16" s="32"/>
      <c r="H16" s="3"/>
    </row>
    <row r="17" spans="1:8" ht="15.75">
      <c r="A17" s="49">
        <v>11</v>
      </c>
      <c r="B17" s="50" t="s">
        <v>15</v>
      </c>
      <c r="C17" s="6">
        <v>3280.3</v>
      </c>
      <c r="D17" s="6">
        <v>2624.44</v>
      </c>
      <c r="E17" s="7">
        <f t="shared" si="0"/>
        <v>5904.74</v>
      </c>
      <c r="F17" s="32"/>
      <c r="H17" s="3"/>
    </row>
    <row r="18" spans="1:8" ht="15.75">
      <c r="A18" s="49">
        <v>12</v>
      </c>
      <c r="B18" s="50" t="s">
        <v>16</v>
      </c>
      <c r="C18" s="6">
        <v>4660.41</v>
      </c>
      <c r="D18" s="6">
        <v>3728.42</v>
      </c>
      <c r="E18" s="7">
        <f t="shared" si="0"/>
        <v>8388.83</v>
      </c>
      <c r="F18" s="32"/>
      <c r="H18" s="3"/>
    </row>
    <row r="19" spans="1:8" ht="15.75">
      <c r="A19" s="49">
        <v>13</v>
      </c>
      <c r="B19" s="50" t="s">
        <v>17</v>
      </c>
      <c r="C19" s="6">
        <v>1323</v>
      </c>
      <c r="D19" s="6">
        <v>1058.44</v>
      </c>
      <c r="E19" s="7">
        <f t="shared" si="0"/>
        <v>2381.44</v>
      </c>
      <c r="F19" s="32"/>
      <c r="H19" s="3"/>
    </row>
    <row r="20" spans="1:8" ht="15.75">
      <c r="A20" s="49">
        <v>14</v>
      </c>
      <c r="B20" s="50" t="s">
        <v>18</v>
      </c>
      <c r="C20" s="6">
        <v>2011.34</v>
      </c>
      <c r="D20" s="6">
        <v>1609.18</v>
      </c>
      <c r="E20" s="7">
        <f t="shared" si="0"/>
        <v>3620.52</v>
      </c>
      <c r="F20" s="32"/>
      <c r="H20" s="3"/>
    </row>
    <row r="21" spans="1:8" ht="15.75">
      <c r="A21" s="49">
        <v>15</v>
      </c>
      <c r="B21" s="50" t="s">
        <v>19</v>
      </c>
      <c r="C21" s="6">
        <v>6082.9</v>
      </c>
      <c r="D21" s="6">
        <v>4867.37</v>
      </c>
      <c r="E21" s="7">
        <f t="shared" si="0"/>
        <v>10950.27</v>
      </c>
      <c r="F21" s="32"/>
      <c r="H21" s="3"/>
    </row>
    <row r="22" spans="1:8" ht="15.75">
      <c r="A22" s="49">
        <v>16</v>
      </c>
      <c r="B22" s="50" t="s">
        <v>20</v>
      </c>
      <c r="C22" s="6">
        <v>946.45</v>
      </c>
      <c r="D22" s="6">
        <v>757.15</v>
      </c>
      <c r="E22" s="7">
        <f t="shared" si="0"/>
        <v>1703.6</v>
      </c>
      <c r="F22" s="32"/>
      <c r="H22" s="3"/>
    </row>
    <row r="23" spans="1:8" ht="15.75">
      <c r="A23" s="49">
        <v>17</v>
      </c>
      <c r="B23" s="50" t="s">
        <v>21</v>
      </c>
      <c r="C23" s="6">
        <v>1476.82</v>
      </c>
      <c r="D23" s="6">
        <v>1181.58</v>
      </c>
      <c r="E23" s="7">
        <f t="shared" si="0"/>
        <v>2658.3999999999996</v>
      </c>
      <c r="F23" s="32"/>
      <c r="H23" s="3"/>
    </row>
    <row r="24" spans="1:8" ht="15.75">
      <c r="A24" s="49">
        <v>18</v>
      </c>
      <c r="B24" s="50" t="s">
        <v>87</v>
      </c>
      <c r="C24" s="6">
        <v>5229.98</v>
      </c>
      <c r="D24" s="6">
        <v>4184.95</v>
      </c>
      <c r="E24" s="7">
        <f t="shared" si="0"/>
        <v>9414.93</v>
      </c>
      <c r="F24" s="32"/>
      <c r="H24" s="3"/>
    </row>
    <row r="25" spans="1:8" ht="15.75">
      <c r="A25" s="49">
        <v>19</v>
      </c>
      <c r="B25" s="50" t="s">
        <v>22</v>
      </c>
      <c r="C25" s="6">
        <v>3890.38</v>
      </c>
      <c r="D25" s="6">
        <v>3112.48</v>
      </c>
      <c r="E25" s="7">
        <f t="shared" si="0"/>
        <v>7002.860000000001</v>
      </c>
      <c r="F25" s="32"/>
      <c r="H25" s="3"/>
    </row>
    <row r="26" spans="1:8" ht="15.75">
      <c r="A26" s="49">
        <v>20</v>
      </c>
      <c r="B26" s="50" t="s">
        <v>23</v>
      </c>
      <c r="C26" s="6">
        <v>860.51</v>
      </c>
      <c r="D26" s="6">
        <v>688.45</v>
      </c>
      <c r="E26" s="7">
        <f t="shared" si="0"/>
        <v>1548.96</v>
      </c>
      <c r="F26" s="32"/>
      <c r="H26" s="3"/>
    </row>
    <row r="27" spans="1:8" ht="15.75">
      <c r="A27" s="49">
        <v>21</v>
      </c>
      <c r="B27" s="50" t="s">
        <v>24</v>
      </c>
      <c r="C27" s="6">
        <v>2292.93</v>
      </c>
      <c r="D27" s="6">
        <v>1834.43</v>
      </c>
      <c r="E27" s="7">
        <f t="shared" si="0"/>
        <v>4127.36</v>
      </c>
      <c r="F27" s="32"/>
      <c r="H27" s="3"/>
    </row>
    <row r="28" spans="1:8" ht="15.75">
      <c r="A28" s="49">
        <v>22</v>
      </c>
      <c r="B28" s="50" t="s">
        <v>25</v>
      </c>
      <c r="C28" s="6">
        <v>8095.44</v>
      </c>
      <c r="D28" s="6">
        <v>6475.77</v>
      </c>
      <c r="E28" s="7">
        <f t="shared" si="0"/>
        <v>14571.21</v>
      </c>
      <c r="F28" s="32"/>
      <c r="H28" s="3"/>
    </row>
    <row r="29" spans="1:8" ht="15.75">
      <c r="A29" s="49">
        <v>23</v>
      </c>
      <c r="B29" s="50" t="s">
        <v>26</v>
      </c>
      <c r="C29" s="6">
        <v>7567.05</v>
      </c>
      <c r="D29" s="6">
        <v>6055.64</v>
      </c>
      <c r="E29" s="7">
        <f t="shared" si="0"/>
        <v>13622.69</v>
      </c>
      <c r="F29" s="32"/>
      <c r="H29" s="3"/>
    </row>
    <row r="30" spans="1:8" ht="15.75">
      <c r="A30" s="49">
        <v>24</v>
      </c>
      <c r="B30" s="50" t="s">
        <v>36</v>
      </c>
      <c r="C30" s="6">
        <v>380.51</v>
      </c>
      <c r="D30" s="6">
        <v>304.43</v>
      </c>
      <c r="E30" s="7">
        <f t="shared" si="0"/>
        <v>684.94</v>
      </c>
      <c r="F30" s="32"/>
      <c r="H30" s="3"/>
    </row>
    <row r="31" spans="1:8" ht="15.75">
      <c r="A31" s="49">
        <v>25</v>
      </c>
      <c r="B31" s="50" t="s">
        <v>37</v>
      </c>
      <c r="C31" s="6">
        <v>5513.17</v>
      </c>
      <c r="D31" s="6">
        <v>4410.73</v>
      </c>
      <c r="E31" s="7">
        <f t="shared" si="0"/>
        <v>9923.9</v>
      </c>
      <c r="F31" s="32"/>
      <c r="H31" s="3"/>
    </row>
    <row r="32" spans="1:8" ht="15.75">
      <c r="A32" s="49">
        <v>26</v>
      </c>
      <c r="B32" s="50" t="s">
        <v>39</v>
      </c>
      <c r="C32" s="6">
        <v>1573.42</v>
      </c>
      <c r="D32" s="6">
        <v>1258.74</v>
      </c>
      <c r="E32" s="7">
        <f t="shared" si="0"/>
        <v>2832.16</v>
      </c>
      <c r="F32" s="32"/>
      <c r="H32" s="3"/>
    </row>
    <row r="33" spans="1:8" ht="15.75">
      <c r="A33" s="49">
        <v>27</v>
      </c>
      <c r="B33" s="50" t="s">
        <v>41</v>
      </c>
      <c r="C33" s="6">
        <v>1216.69</v>
      </c>
      <c r="D33" s="6">
        <v>973.58</v>
      </c>
      <c r="E33" s="7">
        <f t="shared" si="0"/>
        <v>2190.27</v>
      </c>
      <c r="F33" s="32"/>
      <c r="H33" s="3"/>
    </row>
    <row r="34" spans="1:8" ht="15.75">
      <c r="A34" s="49">
        <v>28</v>
      </c>
      <c r="B34" s="50" t="s">
        <v>54</v>
      </c>
      <c r="C34" s="6">
        <v>252.15</v>
      </c>
      <c r="D34" s="6">
        <v>201.73</v>
      </c>
      <c r="E34" s="7">
        <f t="shared" si="0"/>
        <v>453.88</v>
      </c>
      <c r="F34" s="32"/>
      <c r="H34" s="3"/>
    </row>
    <row r="35" spans="1:8" ht="15.75">
      <c r="A35" s="49">
        <v>29</v>
      </c>
      <c r="B35" s="50" t="s">
        <v>55</v>
      </c>
      <c r="C35" s="6">
        <v>1219.12</v>
      </c>
      <c r="D35" s="6">
        <v>975.37</v>
      </c>
      <c r="E35" s="7">
        <f t="shared" si="0"/>
        <v>2194.49</v>
      </c>
      <c r="F35" s="32"/>
      <c r="H35" s="3"/>
    </row>
    <row r="36" spans="1:8" ht="15.75">
      <c r="A36" s="49">
        <v>30</v>
      </c>
      <c r="B36" s="50" t="s">
        <v>64</v>
      </c>
      <c r="C36" s="6">
        <v>273.75</v>
      </c>
      <c r="D36" s="6">
        <v>219</v>
      </c>
      <c r="E36" s="7">
        <f t="shared" si="0"/>
        <v>492.75</v>
      </c>
      <c r="F36" s="32"/>
      <c r="H36" s="3"/>
    </row>
    <row r="37" spans="1:8" ht="15.75">
      <c r="A37" s="51"/>
      <c r="B37" s="51" t="s">
        <v>27</v>
      </c>
      <c r="C37" s="57">
        <f>SUM(C7:C36)</f>
        <v>89443.31999999998</v>
      </c>
      <c r="D37" s="57">
        <f>SUM(D7:D36)</f>
        <v>71565.58</v>
      </c>
      <c r="E37" s="7">
        <f t="shared" si="0"/>
        <v>161008.89999999997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view="pageBreakPreview" zoomScale="60" workbookViewId="0" topLeftCell="A1">
      <selection activeCell="C6" sqref="C6:D35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96</v>
      </c>
      <c r="C2" s="83"/>
      <c r="D2" s="83"/>
      <c r="E2" s="83"/>
      <c r="F2" s="83"/>
      <c r="G2" s="83"/>
      <c r="H2" s="83"/>
      <c r="I2" s="83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627.62</v>
      </c>
      <c r="D6" s="40">
        <v>502.1</v>
      </c>
      <c r="E6" s="41">
        <f>C6+D6</f>
        <v>1129.72</v>
      </c>
      <c r="F6" s="32"/>
    </row>
    <row r="7" spans="1:6" ht="15.75">
      <c r="A7" s="49">
        <v>2</v>
      </c>
      <c r="B7" s="50" t="s">
        <v>7</v>
      </c>
      <c r="C7" s="6">
        <v>1227.93</v>
      </c>
      <c r="D7" s="6">
        <v>982.34</v>
      </c>
      <c r="E7" s="41">
        <f aca="true" t="shared" si="0" ref="E7:E36">C7+D7</f>
        <v>2210.27</v>
      </c>
      <c r="F7" s="32"/>
    </row>
    <row r="8" spans="1:6" ht="15.75">
      <c r="A8" s="49">
        <v>3</v>
      </c>
      <c r="B8" s="50" t="s">
        <v>8</v>
      </c>
      <c r="C8" s="1">
        <v>148.73</v>
      </c>
      <c r="D8" s="6">
        <v>118.99</v>
      </c>
      <c r="E8" s="41">
        <f t="shared" si="0"/>
        <v>267.71999999999997</v>
      </c>
      <c r="F8" s="32"/>
    </row>
    <row r="9" spans="1:6" ht="15.75">
      <c r="A9" s="49">
        <v>4</v>
      </c>
      <c r="B9" s="50" t="s">
        <v>9</v>
      </c>
      <c r="C9" s="6">
        <v>765.31</v>
      </c>
      <c r="D9" s="6">
        <v>612.27</v>
      </c>
      <c r="E9" s="41">
        <f t="shared" si="0"/>
        <v>1377.58</v>
      </c>
      <c r="F9" s="32"/>
    </row>
    <row r="10" spans="1:6" ht="15.75">
      <c r="A10" s="49">
        <v>5</v>
      </c>
      <c r="B10" s="50" t="s">
        <v>10</v>
      </c>
      <c r="C10" s="6">
        <v>1088.91</v>
      </c>
      <c r="D10" s="6">
        <v>871.17</v>
      </c>
      <c r="E10" s="41">
        <f t="shared" si="0"/>
        <v>1960.08</v>
      </c>
      <c r="F10" s="32"/>
    </row>
    <row r="11" spans="1:6" ht="15.75">
      <c r="A11" s="49">
        <v>6</v>
      </c>
      <c r="B11" s="50" t="s">
        <v>53</v>
      </c>
      <c r="C11" s="6">
        <v>1276.46</v>
      </c>
      <c r="D11" s="6">
        <v>1021.22</v>
      </c>
      <c r="E11" s="41">
        <f t="shared" si="0"/>
        <v>2297.6800000000003</v>
      </c>
      <c r="F11" s="32"/>
    </row>
    <row r="12" spans="1:6" ht="15.75">
      <c r="A12" s="49">
        <v>7</v>
      </c>
      <c r="B12" s="50" t="s">
        <v>11</v>
      </c>
      <c r="C12" s="6">
        <v>0</v>
      </c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471.98</v>
      </c>
      <c r="D13" s="6">
        <v>377.61</v>
      </c>
      <c r="E13" s="41">
        <f t="shared" si="0"/>
        <v>849.59</v>
      </c>
      <c r="F13" s="32"/>
    </row>
    <row r="14" spans="1:6" ht="15.75">
      <c r="A14" s="49">
        <v>9</v>
      </c>
      <c r="B14" s="50" t="s">
        <v>13</v>
      </c>
      <c r="C14" s="6">
        <v>1556.39</v>
      </c>
      <c r="D14" s="6">
        <v>1245.13</v>
      </c>
      <c r="E14" s="41">
        <f t="shared" si="0"/>
        <v>2801.5200000000004</v>
      </c>
      <c r="F14" s="32"/>
    </row>
    <row r="15" spans="1:6" ht="15.75">
      <c r="A15" s="49">
        <v>10</v>
      </c>
      <c r="B15" s="50" t="s">
        <v>14</v>
      </c>
      <c r="C15" s="6">
        <v>0</v>
      </c>
      <c r="D15" s="6"/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239.02</v>
      </c>
      <c r="D16" s="6">
        <v>191.24</v>
      </c>
      <c r="E16" s="41">
        <f t="shared" si="0"/>
        <v>430.26</v>
      </c>
      <c r="F16" s="32"/>
    </row>
    <row r="17" spans="1:6" ht="15.75">
      <c r="A17" s="49">
        <v>12</v>
      </c>
      <c r="B17" s="50" t="s">
        <v>16</v>
      </c>
      <c r="C17" s="6">
        <v>903.42</v>
      </c>
      <c r="D17" s="6">
        <v>722.76</v>
      </c>
      <c r="E17" s="41">
        <f t="shared" si="0"/>
        <v>1626.1799999999998</v>
      </c>
      <c r="F17" s="32"/>
    </row>
    <row r="18" spans="1:6" ht="15.75">
      <c r="A18" s="49">
        <v>13</v>
      </c>
      <c r="B18" s="50" t="s">
        <v>17</v>
      </c>
      <c r="C18" s="6">
        <v>159.35</v>
      </c>
      <c r="D18" s="6">
        <v>127.49</v>
      </c>
      <c r="E18" s="41">
        <f t="shared" si="0"/>
        <v>286.84</v>
      </c>
      <c r="F18" s="32"/>
    </row>
    <row r="19" spans="1:6" ht="15.75">
      <c r="A19" s="49">
        <v>14</v>
      </c>
      <c r="B19" s="50" t="s">
        <v>18</v>
      </c>
      <c r="C19" s="6">
        <v>797.17</v>
      </c>
      <c r="D19" s="6">
        <v>637.77</v>
      </c>
      <c r="E19" s="41">
        <f t="shared" si="0"/>
        <v>1434.94</v>
      </c>
      <c r="F19" s="32"/>
    </row>
    <row r="20" spans="1:6" ht="15.75">
      <c r="A20" s="49">
        <v>15</v>
      </c>
      <c r="B20" s="50" t="s">
        <v>19</v>
      </c>
      <c r="C20" s="6">
        <v>1699.88</v>
      </c>
      <c r="D20" s="6">
        <v>1359.94</v>
      </c>
      <c r="E20" s="41">
        <f t="shared" si="0"/>
        <v>3059.82</v>
      </c>
      <c r="F20" s="32"/>
    </row>
    <row r="21" spans="1:6" ht="15.75">
      <c r="A21" s="49">
        <v>16</v>
      </c>
      <c r="B21" s="50" t="s">
        <v>20</v>
      </c>
      <c r="C21" s="6">
        <v>308.08</v>
      </c>
      <c r="D21" s="6">
        <v>246.48</v>
      </c>
      <c r="E21" s="41">
        <f t="shared" si="0"/>
        <v>554.56</v>
      </c>
      <c r="F21" s="32"/>
    </row>
    <row r="22" spans="1:6" ht="15.75">
      <c r="A22" s="49">
        <v>17</v>
      </c>
      <c r="B22" s="50" t="s">
        <v>21</v>
      </c>
      <c r="C22" s="6">
        <v>628.04</v>
      </c>
      <c r="D22" s="6">
        <v>502.42</v>
      </c>
      <c r="E22" s="41">
        <f t="shared" si="0"/>
        <v>1130.46</v>
      </c>
      <c r="F22" s="32"/>
    </row>
    <row r="23" spans="1:6" ht="15.75">
      <c r="A23" s="49">
        <v>18</v>
      </c>
      <c r="B23" s="50" t="s">
        <v>87</v>
      </c>
      <c r="C23" s="6">
        <v>621.5</v>
      </c>
      <c r="D23" s="6">
        <v>497.23</v>
      </c>
      <c r="E23" s="41">
        <f t="shared" si="0"/>
        <v>1118.73</v>
      </c>
      <c r="F23" s="32"/>
    </row>
    <row r="24" spans="1:6" ht="15.75">
      <c r="A24" s="49">
        <v>19</v>
      </c>
      <c r="B24" s="50" t="s">
        <v>22</v>
      </c>
      <c r="C24" s="6">
        <v>2129.98</v>
      </c>
      <c r="D24" s="6">
        <v>1703.98</v>
      </c>
      <c r="E24" s="41">
        <f t="shared" si="0"/>
        <v>3833.96</v>
      </c>
      <c r="F24" s="32"/>
    </row>
    <row r="25" spans="1:6" ht="15.75">
      <c r="A25" s="49">
        <v>20</v>
      </c>
      <c r="B25" s="50" t="s">
        <v>23</v>
      </c>
      <c r="C25" s="6">
        <v>467.85</v>
      </c>
      <c r="D25" s="6">
        <v>374.29</v>
      </c>
      <c r="E25" s="41">
        <f t="shared" si="0"/>
        <v>842.1400000000001</v>
      </c>
      <c r="F25" s="32"/>
    </row>
    <row r="26" spans="1:6" ht="15.75">
      <c r="A26" s="49">
        <v>21</v>
      </c>
      <c r="B26" s="50" t="s">
        <v>24</v>
      </c>
      <c r="C26" s="6">
        <v>319.13</v>
      </c>
      <c r="D26" s="6">
        <v>255.3</v>
      </c>
      <c r="E26" s="41">
        <f t="shared" si="0"/>
        <v>574.4300000000001</v>
      </c>
      <c r="F26" s="32"/>
    </row>
    <row r="27" spans="1:6" ht="15.75">
      <c r="A27" s="49">
        <v>22</v>
      </c>
      <c r="B27" s="50" t="s">
        <v>25</v>
      </c>
      <c r="C27" s="6">
        <v>1872.24</v>
      </c>
      <c r="D27" s="6">
        <v>1497.8</v>
      </c>
      <c r="E27" s="41">
        <f t="shared" si="0"/>
        <v>3370.04</v>
      </c>
      <c r="F27" s="32"/>
    </row>
    <row r="28" spans="1:6" ht="15.75">
      <c r="A28" s="49">
        <v>23</v>
      </c>
      <c r="B28" s="50" t="s">
        <v>26</v>
      </c>
      <c r="C28" s="6">
        <v>3040.37</v>
      </c>
      <c r="D28" s="6">
        <v>2432.3</v>
      </c>
      <c r="E28" s="41">
        <f t="shared" si="0"/>
        <v>5472.67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467.85</v>
      </c>
      <c r="D30" s="6">
        <v>374.29</v>
      </c>
      <c r="E30" s="41">
        <f t="shared" si="0"/>
        <v>842.1400000000001</v>
      </c>
      <c r="F30" s="32"/>
    </row>
    <row r="31" spans="1:6" ht="15.75">
      <c r="A31" s="49">
        <v>26</v>
      </c>
      <c r="B31" s="50" t="s">
        <v>39</v>
      </c>
      <c r="C31" s="6">
        <v>297.46</v>
      </c>
      <c r="D31" s="6">
        <v>237.98</v>
      </c>
      <c r="E31" s="41">
        <f t="shared" si="0"/>
        <v>535.4399999999999</v>
      </c>
      <c r="F31" s="32"/>
    </row>
    <row r="32" spans="1:6" ht="15.75">
      <c r="A32" s="49">
        <v>27</v>
      </c>
      <c r="B32" s="50" t="s">
        <v>41</v>
      </c>
      <c r="C32" s="6">
        <v>478.05</v>
      </c>
      <c r="D32" s="6">
        <v>382.47</v>
      </c>
      <c r="E32" s="41">
        <f t="shared" si="0"/>
        <v>860.52</v>
      </c>
      <c r="F32" s="32"/>
    </row>
    <row r="33" spans="1:6" ht="15.75">
      <c r="A33" s="49">
        <v>28</v>
      </c>
      <c r="B33" s="50" t="s">
        <v>54</v>
      </c>
      <c r="C33" s="6">
        <v>318.7</v>
      </c>
      <c r="D33" s="6">
        <v>254.98</v>
      </c>
      <c r="E33" s="41">
        <f t="shared" si="0"/>
        <v>573.68</v>
      </c>
      <c r="F33" s="32"/>
    </row>
    <row r="34" spans="1:6" ht="15.75">
      <c r="A34" s="49">
        <v>29</v>
      </c>
      <c r="B34" s="50" t="s">
        <v>55</v>
      </c>
      <c r="C34" s="6">
        <v>297.46</v>
      </c>
      <c r="D34" s="6">
        <v>237.98</v>
      </c>
      <c r="E34" s="41">
        <f t="shared" si="0"/>
        <v>535.4399999999999</v>
      </c>
      <c r="F34" s="32"/>
    </row>
    <row r="35" spans="1:6" ht="15.75">
      <c r="A35" s="49">
        <v>30</v>
      </c>
      <c r="B35" s="50" t="s">
        <v>64</v>
      </c>
      <c r="C35" s="6"/>
      <c r="D35" s="6"/>
      <c r="E35" s="41">
        <f t="shared" si="0"/>
        <v>0</v>
      </c>
      <c r="F35" s="32"/>
    </row>
    <row r="36" spans="1:6" ht="15.75">
      <c r="A36" s="62"/>
      <c r="B36" s="51" t="s">
        <v>27</v>
      </c>
      <c r="C36" s="57">
        <f>SUM(C6:C35)</f>
        <v>22208.879999999997</v>
      </c>
      <c r="D36" s="57">
        <f>SUM(D6:D35)</f>
        <v>17767.53</v>
      </c>
      <c r="E36" s="41">
        <f t="shared" si="0"/>
        <v>39976.409999999996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1">
      <selection activeCell="Q17" sqref="Q17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97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1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5" t="s">
        <v>92</v>
      </c>
      <c r="H44" s="85"/>
    </row>
    <row r="45" spans="7:9" ht="12.75">
      <c r="G45" s="85"/>
      <c r="H45" s="85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40" sqref="C40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98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31911.98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8037.88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8236.81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21081.08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94829.9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54033.3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96189.58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30153.57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23519.82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4168.03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21646.43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1121.3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2130.67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13769.27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43236.64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3514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849.03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37363.99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26047.43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10631.81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4919.47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61015.07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40763.29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1726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20853.67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1984.58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2959.19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458.15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2431.82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4124.3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673708.06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C14" sqref="C14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99</v>
      </c>
      <c r="B4" s="86"/>
      <c r="C4" s="86"/>
      <c r="D4" s="86"/>
      <c r="E4" s="86"/>
      <c r="F4" s="86"/>
      <c r="G4" s="86"/>
      <c r="H4" s="86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26328.06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/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3973.68</v>
      </c>
    </row>
    <row r="11" spans="1:3" ht="15.75">
      <c r="A11" s="49">
        <v>5</v>
      </c>
      <c r="B11" s="50" t="s">
        <v>10</v>
      </c>
      <c r="C11" s="6">
        <v>20201.51</v>
      </c>
    </row>
    <row r="12" spans="1:3" ht="15.75">
      <c r="A12" s="49">
        <v>6</v>
      </c>
      <c r="B12" s="50" t="s">
        <v>53</v>
      </c>
      <c r="C12" s="6">
        <v>5528.53</v>
      </c>
    </row>
    <row r="13" spans="1:3" ht="15.75">
      <c r="A13" s="49">
        <v>7</v>
      </c>
      <c r="B13" s="50" t="s">
        <v>11</v>
      </c>
      <c r="C13" s="6">
        <v>38267.15</v>
      </c>
    </row>
    <row r="14" spans="1:3" ht="15.75">
      <c r="A14" s="49">
        <v>8</v>
      </c>
      <c r="B14" s="50" t="s">
        <v>12</v>
      </c>
      <c r="C14" s="6">
        <v>4171.28</v>
      </c>
    </row>
    <row r="15" spans="1:3" ht="15.75">
      <c r="A15" s="49">
        <v>9</v>
      </c>
      <c r="B15" s="50" t="s">
        <v>13</v>
      </c>
      <c r="C15" s="6">
        <v>6191.05</v>
      </c>
    </row>
    <row r="16" spans="1:3" ht="15.75">
      <c r="A16" s="49">
        <v>10</v>
      </c>
      <c r="B16" s="50" t="s">
        <v>14</v>
      </c>
      <c r="C16" s="6">
        <v>1871.65</v>
      </c>
    </row>
    <row r="17" spans="1:3" ht="15.75">
      <c r="A17" s="49">
        <v>11</v>
      </c>
      <c r="B17" s="50" t="s">
        <v>15</v>
      </c>
      <c r="C17" s="6">
        <v>14883.72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4147.75</v>
      </c>
    </row>
    <row r="21" spans="1:3" ht="15.75">
      <c r="A21" s="49">
        <v>15</v>
      </c>
      <c r="B21" s="50" t="s">
        <v>19</v>
      </c>
      <c r="C21" s="6">
        <v>11162.08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/>
    </row>
    <row r="24" spans="1:3" ht="15.75">
      <c r="A24" s="49">
        <v>18</v>
      </c>
      <c r="B24" s="50" t="s">
        <v>87</v>
      </c>
      <c r="C24" s="6">
        <v>6259.77</v>
      </c>
    </row>
    <row r="25" spans="1:3" ht="15.75">
      <c r="A25" s="49">
        <v>19</v>
      </c>
      <c r="B25" s="50" t="s">
        <v>22</v>
      </c>
      <c r="C25" s="6">
        <v>16131.7</v>
      </c>
    </row>
    <row r="26" spans="1:3" ht="15.75">
      <c r="A26" s="49">
        <v>20</v>
      </c>
      <c r="B26" s="50" t="s">
        <v>23</v>
      </c>
      <c r="C26" s="6">
        <v>2410.55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15506.73</v>
      </c>
    </row>
    <row r="29" spans="1:3" ht="15.75">
      <c r="A29" s="49">
        <v>23</v>
      </c>
      <c r="B29" s="50" t="s">
        <v>26</v>
      </c>
      <c r="C29" s="6">
        <v>2962.55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4623.01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>
        <v>1231.57</v>
      </c>
    </row>
    <row r="37" spans="1:3" ht="15.75">
      <c r="A37" s="51"/>
      <c r="B37" s="51" t="s">
        <v>27</v>
      </c>
      <c r="C37" s="56">
        <f>SUM(C7:C36)</f>
        <v>185852.34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D13" sqref="D1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100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19322.32</v>
      </c>
      <c r="D6" s="6">
        <v>36978.55</v>
      </c>
      <c r="E6" s="7">
        <f>C6+D6</f>
        <v>56300.87</v>
      </c>
      <c r="F6" s="32"/>
      <c r="G6" s="32"/>
    </row>
    <row r="7" spans="1:7" ht="15.75">
      <c r="A7" s="49">
        <v>2</v>
      </c>
      <c r="B7" s="50" t="s">
        <v>7</v>
      </c>
      <c r="C7" s="6">
        <v>613.21</v>
      </c>
      <c r="D7" s="6">
        <v>670.96</v>
      </c>
      <c r="E7" s="7">
        <f aca="true" t="shared" si="0" ref="E7:E36">C7+D7</f>
        <v>1284.17</v>
      </c>
      <c r="F7" s="32"/>
      <c r="G7" s="32"/>
    </row>
    <row r="8" spans="1:7" ht="15.75">
      <c r="A8" s="49">
        <v>3</v>
      </c>
      <c r="B8" s="50" t="s">
        <v>8</v>
      </c>
      <c r="C8" s="6">
        <v>775.03</v>
      </c>
      <c r="D8" s="6">
        <v>3117.68</v>
      </c>
      <c r="E8" s="7">
        <f t="shared" si="0"/>
        <v>3892.71</v>
      </c>
      <c r="F8" s="32"/>
      <c r="G8" s="32"/>
    </row>
    <row r="9" spans="1:7" ht="15.75">
      <c r="A9" s="49">
        <v>4</v>
      </c>
      <c r="B9" s="50" t="s">
        <v>9</v>
      </c>
      <c r="C9" s="6">
        <v>6394.3</v>
      </c>
      <c r="D9" s="6">
        <v>6722.04</v>
      </c>
      <c r="E9" s="7">
        <f t="shared" si="0"/>
        <v>13116.34</v>
      </c>
      <c r="F9" s="32"/>
      <c r="G9" s="32"/>
    </row>
    <row r="10" spans="1:7" ht="15.75">
      <c r="A10" s="49">
        <v>5</v>
      </c>
      <c r="B10" s="50" t="s">
        <v>10</v>
      </c>
      <c r="C10" s="6">
        <v>32103.12</v>
      </c>
      <c r="D10" s="6">
        <v>53173.25</v>
      </c>
      <c r="E10" s="7">
        <f t="shared" si="0"/>
        <v>85276.37</v>
      </c>
      <c r="F10" s="32"/>
      <c r="G10" s="32"/>
    </row>
    <row r="11" spans="1:7" ht="15.75">
      <c r="A11" s="49">
        <v>6</v>
      </c>
      <c r="B11" s="50" t="s">
        <v>53</v>
      </c>
      <c r="C11" s="6">
        <v>14169.23</v>
      </c>
      <c r="D11" s="6">
        <v>16055.8</v>
      </c>
      <c r="E11" s="7">
        <f t="shared" si="0"/>
        <v>30225.03</v>
      </c>
      <c r="F11" s="32"/>
      <c r="G11" s="32"/>
    </row>
    <row r="12" spans="1:7" ht="15.75">
      <c r="A12" s="49">
        <v>7</v>
      </c>
      <c r="B12" s="50" t="s">
        <v>11</v>
      </c>
      <c r="C12" s="6">
        <v>40197.68</v>
      </c>
      <c r="D12" s="6">
        <v>74547.84</v>
      </c>
      <c r="E12" s="7">
        <f t="shared" si="0"/>
        <v>114745.51999999999</v>
      </c>
      <c r="F12" s="32"/>
      <c r="G12" s="32"/>
    </row>
    <row r="13" spans="1:7" ht="15.75">
      <c r="A13" s="49">
        <v>8</v>
      </c>
      <c r="B13" s="50" t="s">
        <v>12</v>
      </c>
      <c r="C13" s="6">
        <v>6476.41</v>
      </c>
      <c r="D13" s="6">
        <v>9442.1</v>
      </c>
      <c r="E13" s="7">
        <f t="shared" si="0"/>
        <v>15918.51</v>
      </c>
      <c r="F13" s="32"/>
      <c r="G13" s="32"/>
    </row>
    <row r="14" spans="1:7" ht="15.75">
      <c r="A14" s="49">
        <v>9</v>
      </c>
      <c r="B14" s="50" t="s">
        <v>13</v>
      </c>
      <c r="C14" s="6">
        <v>8395.17</v>
      </c>
      <c r="D14" s="6">
        <v>20456.51</v>
      </c>
      <c r="E14" s="7">
        <f t="shared" si="0"/>
        <v>28851.68</v>
      </c>
      <c r="F14" s="32"/>
      <c r="G14" s="32"/>
    </row>
    <row r="15" spans="1:7" ht="15.75">
      <c r="A15" s="49">
        <v>10</v>
      </c>
      <c r="B15" s="50" t="s">
        <v>14</v>
      </c>
      <c r="C15" s="6">
        <v>1168.47</v>
      </c>
      <c r="D15" s="6">
        <v>4906.93</v>
      </c>
      <c r="E15" s="7">
        <f t="shared" si="0"/>
        <v>6075.400000000001</v>
      </c>
      <c r="F15" s="32"/>
      <c r="G15" s="32"/>
    </row>
    <row r="16" spans="1:7" ht="15.75">
      <c r="A16" s="49">
        <v>11</v>
      </c>
      <c r="B16" s="50" t="s">
        <v>15</v>
      </c>
      <c r="C16" s="6">
        <v>6139.99</v>
      </c>
      <c r="D16" s="6">
        <v>15566.45</v>
      </c>
      <c r="E16" s="7">
        <f t="shared" si="0"/>
        <v>21706.440000000002</v>
      </c>
      <c r="F16" s="32"/>
      <c r="G16" s="32"/>
    </row>
    <row r="17" spans="1:7" ht="15.75">
      <c r="A17" s="49">
        <v>12</v>
      </c>
      <c r="B17" s="50" t="s">
        <v>16</v>
      </c>
      <c r="C17" s="6">
        <v>0</v>
      </c>
      <c r="D17" s="6">
        <v>0</v>
      </c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>
        <v>0</v>
      </c>
      <c r="D18" s="6">
        <v>0</v>
      </c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5612.04</v>
      </c>
      <c r="D19" s="6">
        <v>9103.14</v>
      </c>
      <c r="E19" s="7">
        <f t="shared" si="0"/>
        <v>14715.18</v>
      </c>
      <c r="F19" s="32"/>
      <c r="G19" s="32"/>
    </row>
    <row r="20" spans="1:7" ht="15.75">
      <c r="A20" s="49">
        <v>15</v>
      </c>
      <c r="B20" s="50" t="s">
        <v>19</v>
      </c>
      <c r="C20" s="6">
        <v>11226.75</v>
      </c>
      <c r="D20" s="6">
        <v>20782.11</v>
      </c>
      <c r="E20" s="7">
        <f t="shared" si="0"/>
        <v>32008.86</v>
      </c>
      <c r="F20" s="32"/>
      <c r="G20" s="32"/>
    </row>
    <row r="21" spans="1:7" ht="15.75">
      <c r="A21" s="49">
        <v>16</v>
      </c>
      <c r="B21" s="50" t="s">
        <v>20</v>
      </c>
      <c r="C21" s="6">
        <v>0</v>
      </c>
      <c r="D21" s="6">
        <v>0</v>
      </c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>
        <v>2926.87</v>
      </c>
      <c r="D22" s="6">
        <v>2307.89</v>
      </c>
      <c r="E22" s="7">
        <f t="shared" si="0"/>
        <v>5234.76</v>
      </c>
      <c r="F22" s="32"/>
      <c r="G22" s="32"/>
    </row>
    <row r="23" spans="1:7" ht="15.75">
      <c r="A23" s="49">
        <v>18</v>
      </c>
      <c r="B23" s="50" t="s">
        <v>87</v>
      </c>
      <c r="C23" s="6">
        <v>11414.85</v>
      </c>
      <c r="D23" s="6">
        <v>12912.14</v>
      </c>
      <c r="E23" s="7">
        <f t="shared" si="0"/>
        <v>24326.989999999998</v>
      </c>
      <c r="F23" s="32"/>
      <c r="G23" s="32"/>
    </row>
    <row r="24" spans="1:7" ht="15.75">
      <c r="A24" s="49">
        <v>19</v>
      </c>
      <c r="B24" s="50" t="s">
        <v>22</v>
      </c>
      <c r="C24" s="6">
        <v>8439.84</v>
      </c>
      <c r="D24" s="6">
        <v>21778.35</v>
      </c>
      <c r="E24" s="7">
        <f t="shared" si="0"/>
        <v>30218.19</v>
      </c>
      <c r="F24" s="32"/>
      <c r="G24" s="32"/>
    </row>
    <row r="25" spans="1:7" ht="15.75">
      <c r="A25" s="49">
        <v>20</v>
      </c>
      <c r="B25" s="50" t="s">
        <v>23</v>
      </c>
      <c r="C25" s="6">
        <v>4690.37</v>
      </c>
      <c r="D25" s="6">
        <v>7602.63</v>
      </c>
      <c r="E25" s="7">
        <f t="shared" si="0"/>
        <v>12293</v>
      </c>
      <c r="F25" s="32"/>
      <c r="G25" s="32"/>
    </row>
    <row r="26" spans="1:7" ht="15.75">
      <c r="A26" s="49">
        <v>21</v>
      </c>
      <c r="B26" s="50" t="s">
        <v>24</v>
      </c>
      <c r="C26" s="6">
        <v>0</v>
      </c>
      <c r="D26" s="6">
        <v>0</v>
      </c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18724.25</v>
      </c>
      <c r="D27" s="6">
        <v>32849.16</v>
      </c>
      <c r="E27" s="7">
        <f t="shared" si="0"/>
        <v>51573.41</v>
      </c>
      <c r="F27" s="32"/>
      <c r="G27" s="32"/>
    </row>
    <row r="28" spans="1:7" ht="15.75">
      <c r="A28" s="49">
        <v>23</v>
      </c>
      <c r="B28" s="50" t="s">
        <v>26</v>
      </c>
      <c r="C28" s="6">
        <v>2558.7</v>
      </c>
      <c r="D28" s="6">
        <v>7290.01</v>
      </c>
      <c r="E28" s="7">
        <f t="shared" si="0"/>
        <v>9848.71</v>
      </c>
      <c r="F28" s="32"/>
      <c r="G28" s="32"/>
    </row>
    <row r="29" spans="1:7" ht="15.75">
      <c r="A29" s="49">
        <v>24</v>
      </c>
      <c r="B29" s="50" t="s">
        <v>36</v>
      </c>
      <c r="C29" s="6">
        <v>0</v>
      </c>
      <c r="D29" s="6">
        <v>0</v>
      </c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9417.11</v>
      </c>
      <c r="D30" s="6">
        <v>10872.14</v>
      </c>
      <c r="E30" s="7">
        <f t="shared" si="0"/>
        <v>20289.25</v>
      </c>
      <c r="F30" s="32"/>
      <c r="G30" s="32"/>
    </row>
    <row r="31" spans="1:7" ht="15.75">
      <c r="A31" s="49">
        <v>26</v>
      </c>
      <c r="B31" s="50" t="s">
        <v>39</v>
      </c>
      <c r="C31" s="6">
        <v>1411.81</v>
      </c>
      <c r="D31" s="6">
        <v>3090.91</v>
      </c>
      <c r="E31" s="7">
        <f t="shared" si="0"/>
        <v>4502.719999999999</v>
      </c>
      <c r="F31" s="32"/>
      <c r="G31" s="32"/>
    </row>
    <row r="32" spans="1:7" ht="15.75">
      <c r="A32" s="49">
        <v>27</v>
      </c>
      <c r="B32" s="50" t="s">
        <v>41</v>
      </c>
      <c r="C32" s="6">
        <v>0</v>
      </c>
      <c r="D32" s="6">
        <v>0</v>
      </c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>
        <v>0</v>
      </c>
      <c r="D33" s="6">
        <v>0</v>
      </c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1004.29</v>
      </c>
      <c r="D34" s="6">
        <v>1868.1</v>
      </c>
      <c r="E34" s="7">
        <f t="shared" si="0"/>
        <v>2872.39</v>
      </c>
      <c r="F34" s="32"/>
      <c r="G34" s="32"/>
    </row>
    <row r="35" spans="1:7" ht="15.75">
      <c r="A35" s="49">
        <v>30</v>
      </c>
      <c r="B35" s="50" t="s">
        <v>64</v>
      </c>
      <c r="C35" s="6">
        <v>1144.88</v>
      </c>
      <c r="D35" s="6">
        <v>1479.03</v>
      </c>
      <c r="E35" s="7">
        <f t="shared" si="0"/>
        <v>2623.91</v>
      </c>
      <c r="F35" s="32"/>
      <c r="G35" s="32"/>
    </row>
    <row r="36" spans="1:7" ht="15.75">
      <c r="A36" s="51"/>
      <c r="B36" s="51" t="s">
        <v>27</v>
      </c>
      <c r="C36" s="6">
        <f>SUM(C6:C35)</f>
        <v>214326.69000000003</v>
      </c>
      <c r="D36" s="6">
        <f>SUM(D6:D35)</f>
        <v>373573.72000000003</v>
      </c>
      <c r="E36" s="7">
        <f t="shared" si="0"/>
        <v>587900.41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G22" sqref="G22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9" t="s">
        <v>101</v>
      </c>
      <c r="B3" s="89"/>
      <c r="C3" s="89"/>
      <c r="D3" s="89"/>
      <c r="E3" s="89"/>
      <c r="F3" s="89"/>
    </row>
    <row r="4" spans="1:6" ht="15">
      <c r="A4" s="88"/>
      <c r="B4" s="88"/>
      <c r="C4" s="88"/>
      <c r="D4" s="88"/>
      <c r="E4" s="88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9840</v>
      </c>
      <c r="D6" s="55">
        <v>1440</v>
      </c>
    </row>
    <row r="7" spans="1:4" ht="15.75">
      <c r="A7" s="49">
        <v>2</v>
      </c>
      <c r="B7" s="50" t="s">
        <v>7</v>
      </c>
      <c r="C7" s="55">
        <v>120</v>
      </c>
      <c r="D7" s="55"/>
    </row>
    <row r="8" spans="1:4" ht="15.75">
      <c r="A8" s="49">
        <v>3</v>
      </c>
      <c r="B8" s="50" t="s">
        <v>8</v>
      </c>
      <c r="C8" s="55">
        <v>240</v>
      </c>
      <c r="D8" s="55"/>
    </row>
    <row r="9" spans="1:4" ht="15.75">
      <c r="A9" s="49">
        <v>4</v>
      </c>
      <c r="B9" s="50" t="s">
        <v>9</v>
      </c>
      <c r="C9" s="55">
        <v>1920</v>
      </c>
      <c r="D9" s="55"/>
    </row>
    <row r="10" spans="1:4" ht="15.75">
      <c r="A10" s="49">
        <v>5</v>
      </c>
      <c r="B10" s="50" t="s">
        <v>10</v>
      </c>
      <c r="C10" s="55">
        <v>10560</v>
      </c>
      <c r="D10" s="55"/>
    </row>
    <row r="11" spans="1:4" ht="15.75">
      <c r="A11" s="49">
        <v>6</v>
      </c>
      <c r="B11" s="50" t="s">
        <v>53</v>
      </c>
      <c r="C11" s="55">
        <v>3240</v>
      </c>
      <c r="D11" s="55"/>
    </row>
    <row r="12" spans="1:4" ht="15.75">
      <c r="A12" s="49">
        <v>7</v>
      </c>
      <c r="B12" s="50" t="s">
        <v>11</v>
      </c>
      <c r="C12" s="55">
        <v>16080</v>
      </c>
      <c r="D12" s="55">
        <v>2520</v>
      </c>
    </row>
    <row r="13" spans="1:4" ht="15.75">
      <c r="A13" s="49">
        <v>8</v>
      </c>
      <c r="B13" s="50" t="s">
        <v>12</v>
      </c>
      <c r="C13" s="55">
        <v>2268</v>
      </c>
      <c r="D13" s="55"/>
    </row>
    <row r="14" spans="1:4" ht="15.75">
      <c r="A14" s="49">
        <v>9</v>
      </c>
      <c r="B14" s="50" t="s">
        <v>13</v>
      </c>
      <c r="C14" s="55">
        <v>3960</v>
      </c>
      <c r="D14" s="55"/>
    </row>
    <row r="15" spans="1:4" ht="15.75">
      <c r="A15" s="49">
        <v>10</v>
      </c>
      <c r="B15" s="50" t="s">
        <v>14</v>
      </c>
      <c r="C15" s="55">
        <v>1080</v>
      </c>
      <c r="D15" s="55"/>
    </row>
    <row r="16" spans="1:4" ht="15.75">
      <c r="A16" s="49">
        <v>11</v>
      </c>
      <c r="B16" s="50" t="s">
        <v>15</v>
      </c>
      <c r="C16" s="55">
        <v>4680</v>
      </c>
      <c r="D16" s="55"/>
    </row>
    <row r="17" spans="1:4" ht="15.75">
      <c r="A17" s="49">
        <v>12</v>
      </c>
      <c r="B17" s="50" t="s">
        <v>16</v>
      </c>
      <c r="C17" s="55">
        <v>0</v>
      </c>
      <c r="D17" s="55"/>
    </row>
    <row r="18" spans="1:4" ht="15.75">
      <c r="A18" s="49">
        <v>13</v>
      </c>
      <c r="B18" s="50" t="s">
        <v>17</v>
      </c>
      <c r="C18" s="55">
        <v>0</v>
      </c>
      <c r="D18" s="55"/>
    </row>
    <row r="19" spans="1:4" ht="15.75">
      <c r="A19" s="49">
        <v>14</v>
      </c>
      <c r="B19" s="50" t="s">
        <v>18</v>
      </c>
      <c r="C19" s="55">
        <v>2280</v>
      </c>
      <c r="D19" s="55"/>
    </row>
    <row r="20" spans="1:4" ht="15.75">
      <c r="A20" s="49">
        <v>15</v>
      </c>
      <c r="B20" s="50" t="s">
        <v>19</v>
      </c>
      <c r="C20" s="55">
        <v>4320</v>
      </c>
      <c r="D20" s="55"/>
    </row>
    <row r="21" spans="1:4" ht="15.75">
      <c r="A21" s="49">
        <v>16</v>
      </c>
      <c r="B21" s="50" t="s">
        <v>20</v>
      </c>
      <c r="C21" s="55">
        <v>0</v>
      </c>
      <c r="D21" s="55"/>
    </row>
    <row r="22" spans="1:4" ht="15.75">
      <c r="A22" s="49">
        <v>17</v>
      </c>
      <c r="B22" s="50" t="s">
        <v>21</v>
      </c>
      <c r="C22" s="55">
        <v>240</v>
      </c>
      <c r="D22" s="55"/>
    </row>
    <row r="23" spans="1:4" ht="15.75">
      <c r="A23" s="49">
        <v>18</v>
      </c>
      <c r="B23" s="50" t="s">
        <v>87</v>
      </c>
      <c r="C23" s="55">
        <v>3960</v>
      </c>
      <c r="D23" s="55"/>
    </row>
    <row r="24" spans="1:4" ht="15.75">
      <c r="A24" s="49">
        <v>19</v>
      </c>
      <c r="B24" s="50" t="s">
        <v>22</v>
      </c>
      <c r="C24" s="55">
        <v>5400</v>
      </c>
      <c r="D24" s="55"/>
    </row>
    <row r="25" spans="1:4" ht="15.75">
      <c r="A25" s="49">
        <v>20</v>
      </c>
      <c r="B25" s="50" t="s">
        <v>23</v>
      </c>
      <c r="C25" s="55">
        <v>1200</v>
      </c>
      <c r="D25" s="55">
        <v>480</v>
      </c>
    </row>
    <row r="26" spans="1:4" ht="15.75">
      <c r="A26" s="49">
        <v>21</v>
      </c>
      <c r="B26" s="50" t="s">
        <v>24</v>
      </c>
      <c r="C26" s="55">
        <v>0</v>
      </c>
      <c r="D26" s="55"/>
    </row>
    <row r="27" spans="1:4" ht="15.75">
      <c r="A27" s="49">
        <v>22</v>
      </c>
      <c r="B27" s="50" t="s">
        <v>25</v>
      </c>
      <c r="C27" s="55">
        <v>8160</v>
      </c>
      <c r="D27" s="55">
        <v>120</v>
      </c>
    </row>
    <row r="28" spans="1:4" ht="15.75">
      <c r="A28" s="49">
        <v>23</v>
      </c>
      <c r="B28" s="50" t="s">
        <v>26</v>
      </c>
      <c r="C28" s="55">
        <v>2040</v>
      </c>
      <c r="D28" s="55"/>
    </row>
    <row r="29" spans="1:4" ht="15.75">
      <c r="A29" s="49">
        <v>24</v>
      </c>
      <c r="B29" s="50" t="s">
        <v>36</v>
      </c>
      <c r="C29" s="55">
        <v>0</v>
      </c>
      <c r="D29" s="55"/>
    </row>
    <row r="30" spans="1:4" ht="15.75">
      <c r="A30" s="49">
        <v>25</v>
      </c>
      <c r="B30" s="50" t="s">
        <v>37</v>
      </c>
      <c r="C30" s="55">
        <v>3000</v>
      </c>
      <c r="D30" s="55"/>
    </row>
    <row r="31" spans="1:4" ht="15.75">
      <c r="A31" s="49">
        <v>26</v>
      </c>
      <c r="B31" s="50" t="s">
        <v>39</v>
      </c>
      <c r="C31" s="55">
        <v>360</v>
      </c>
      <c r="D31" s="55"/>
    </row>
    <row r="32" spans="1:4" ht="15.75">
      <c r="A32" s="49">
        <v>27</v>
      </c>
      <c r="B32" s="50" t="s">
        <v>41</v>
      </c>
      <c r="C32" s="55">
        <v>0</v>
      </c>
      <c r="D32" s="55"/>
    </row>
    <row r="33" spans="1:4" ht="15.75">
      <c r="A33" s="49">
        <v>28</v>
      </c>
      <c r="B33" s="50" t="s">
        <v>54</v>
      </c>
      <c r="C33" s="55">
        <v>0</v>
      </c>
      <c r="D33" s="55"/>
    </row>
    <row r="34" spans="1:4" ht="15.75">
      <c r="A34" s="49">
        <v>29</v>
      </c>
      <c r="B34" s="50" t="s">
        <v>55</v>
      </c>
      <c r="C34" s="55">
        <v>360</v>
      </c>
      <c r="D34" s="55"/>
    </row>
    <row r="35" spans="1:4" ht="15.75">
      <c r="A35" s="49">
        <v>30</v>
      </c>
      <c r="B35" s="50" t="s">
        <v>64</v>
      </c>
      <c r="C35" s="55">
        <v>600</v>
      </c>
      <c r="D35" s="55"/>
    </row>
    <row r="36" spans="1:4" ht="15.75">
      <c r="A36" s="51"/>
      <c r="B36" s="51" t="s">
        <v>27</v>
      </c>
      <c r="C36" s="56">
        <f>SUM(C6:C35)</f>
        <v>85908</v>
      </c>
      <c r="D36" s="56">
        <f>SUM(D6:D35)</f>
        <v>4560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view="pageBreakPreview" zoomScale="60" workbookViewId="0" topLeftCell="A1">
      <selection activeCell="D38" sqref="D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102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1295.29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17732.34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11821.56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16313.22</v>
      </c>
    </row>
    <row r="24" spans="1:3" ht="15.75">
      <c r="A24" s="49">
        <v>19</v>
      </c>
      <c r="B24" s="50" t="s">
        <v>22</v>
      </c>
      <c r="C24" s="55">
        <v>11821.53</v>
      </c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58983.94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2023-03-16T06:25:50Z</cp:lastPrinted>
  <dcterms:created xsi:type="dcterms:W3CDTF">2011-06-30T06:54:46Z</dcterms:created>
  <dcterms:modified xsi:type="dcterms:W3CDTF">2023-04-24T06:31:43Z</dcterms:modified>
  <cp:category/>
  <cp:version/>
  <cp:contentType/>
  <cp:contentStatus/>
</cp:coreProperties>
</file>